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<sst xmlns="http://schemas.openxmlformats.org/spreadsheetml/2006/main" count="350" uniqueCount="96">
  <si>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</si>
  <si>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</si>
  <si>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</si>
  <si>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</si>
  <si>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</si>
  <si>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</si>
  <si>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</si>
  <si>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</si>
  <si>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</si>
  <si>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</si>
  <si>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</si>
  <si>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</si>
  <si>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</si>
  <si>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</si>
  <si>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</si>
  <si>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</si>
  <si>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</si>
  <si>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</si>
  <si>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</si>
  <si>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</si>
  <si>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</si>
  <si>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</si>
  <si>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</si>
  <si>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</si>
  <si>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</si>
  <si>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</si>
  <si>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</si>
  <si>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</si>
  <si>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Rady Miejskiej</t>
  </si>
  <si>
    <t>Radzynia Chełmińskiego</t>
  </si>
  <si>
    <t>Wydatki inwestycyjne razem:</t>
  </si>
  <si>
    <t>Program Rozwoju Obszarów Wiejskich na lata 2007-2013</t>
  </si>
  <si>
    <t>2.1</t>
  </si>
  <si>
    <t xml:space="preserve">                Ogółem:  </t>
  </si>
  <si>
    <t>Działanie 313 Odnowa i rozwój wsi</t>
  </si>
  <si>
    <t>Program Rozwoju Obszarów Wiejskich na lata 2007 - 2013</t>
  </si>
  <si>
    <t>z tego: 2010 r.</t>
  </si>
  <si>
    <t>Europejski Fundusz Rolny na rzecz Rozwoju Obszarów Wiejskich (EFRROW)</t>
  </si>
  <si>
    <t>Działanie 321  Podstawowe usługi dla gospodarki i ludności wiejskiej</t>
  </si>
  <si>
    <t>Oś. 4 Leader</t>
  </si>
  <si>
    <t xml:space="preserve">Oś. 3 Jakość  życia  na  obszarach  wiejskich  i  różnicowanie  gospodarki  wiejskiej  </t>
  </si>
  <si>
    <t>2010 r.</t>
  </si>
  <si>
    <t>Przebudowa budynku po byłej kotłowni na świetlicę wiejską w miejscowości Dębieniec gmina Radzyń Chełmiński oraz budowa trybun, chodników  i parkingu przy pełnowymiarowym boisku do piłki nożnej w Radzyniu Chełmińskim</t>
  </si>
  <si>
    <t>Wydatki bieżące razem:</t>
  </si>
  <si>
    <t>3.1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</si>
  <si>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</si>
  <si>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</si>
  <si>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</si>
  <si>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</si>
  <si>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</si>
  <si>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</si>
  <si>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</si>
  <si>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 xml:space="preserve">          2010 r.</t>
  </si>
  <si>
    <t xml:space="preserve">          2011 r.</t>
  </si>
  <si>
    <t>4.1</t>
  </si>
  <si>
    <r>
      <t xml:space="preserve">Priorytet VI    </t>
    </r>
    <r>
      <rPr>
        <i/>
        <sz val="10"/>
        <rFont val="Arial"/>
        <family val="2"/>
      </rPr>
      <t>Rynek pracy otwarty dla wszystkich</t>
    </r>
  </si>
  <si>
    <t>Działanie 6.3. Inicjatywy lokalne na rzecz podnoszenia poziomu aktywności zawodowej na obszarach wiejskich</t>
  </si>
  <si>
    <t>Postaw na zmiany</t>
  </si>
  <si>
    <t>853/85395/2709</t>
  </si>
  <si>
    <t>w tym: 2010 r.</t>
  </si>
  <si>
    <t>w tym: 2011 r.</t>
  </si>
  <si>
    <t>str.2</t>
  </si>
  <si>
    <t>Akcja</t>
  </si>
  <si>
    <t>Wielostronne projekty w programie Comenius</t>
  </si>
  <si>
    <t>Wizyty Przygotowawcze w programie Comenius</t>
  </si>
  <si>
    <t>Wizyta Przygotowawcza</t>
  </si>
  <si>
    <t>Fundacja Rozwoju Systemu Edukacji</t>
  </si>
  <si>
    <t>801/80101/2707</t>
  </si>
  <si>
    <t>"Uczenie się przez całe życie"</t>
  </si>
  <si>
    <t>Zmiana wydatków na programy i projekty realizowane ze środków pochodzących z budżetu Unii Europejskiej</t>
  </si>
  <si>
    <t>5.1</t>
  </si>
  <si>
    <t>1. Wymiana i rozbudowa sieci wodociągowej na terenie Miasta i Gminy Radzyń Chełmiński;</t>
  </si>
  <si>
    <t>2. Budowa 60 szt. przydomowych oczyszczalni ścieków na terenie Gminy Radzyń Chełmiński</t>
  </si>
  <si>
    <t>852/85232/2007</t>
  </si>
  <si>
    <t>852/85232/2809</t>
  </si>
  <si>
    <t>853/85395/2707</t>
  </si>
  <si>
    <t>010/01010/6057</t>
  </si>
  <si>
    <t>010/01010/6059</t>
  </si>
  <si>
    <t>z tego:  2011 r.</t>
  </si>
  <si>
    <t>921/92109/6050</t>
  </si>
  <si>
    <t>921/92109/6057</t>
  </si>
  <si>
    <t>921/92109/6059</t>
  </si>
  <si>
    <t>926/92601/6057</t>
  </si>
  <si>
    <t>926/92601/6059</t>
  </si>
  <si>
    <t>Regionalny Program Operacyjny</t>
  </si>
  <si>
    <r>
      <t xml:space="preserve">Priorytet IV   </t>
    </r>
    <r>
      <rPr>
        <i/>
        <sz val="10"/>
        <rFont val="Arial"/>
        <family val="2"/>
      </rPr>
      <t>Rozwój infrastruktury społeczeństwa informacyjnego</t>
    </r>
  </si>
  <si>
    <t>Działanie 4.2. e-usługi - e-organizacja - pakiet rozwiązań informatycznych dla jednostek organizacyjnych województwa kujawsko - pomorskiego</t>
  </si>
  <si>
    <t>Zakup tablic interaktywnych dla oddziałów od I do III szkół podstawowych województwa kujawsko - pomorskiego</t>
  </si>
  <si>
    <t>Regionalny Program Operacyjny Wdrożenia projektów kluczowych</t>
  </si>
  <si>
    <t xml:space="preserve">          z tego: 2010 r.</t>
  </si>
  <si>
    <t>720/72095/6069</t>
  </si>
  <si>
    <t>6.1</t>
  </si>
  <si>
    <t>str.3</t>
  </si>
  <si>
    <t>Załącznik Nr 6</t>
  </si>
  <si>
    <t>z dnia 24 maja 2010 r.</t>
  </si>
  <si>
    <t>do uchwały Nr XLIV/295/10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</si>
</sst>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4" xfId="52" applyFont="1" applyBorder="1" applyAlignment="1">
      <alignment/>
      <protection/>
    </xf>
    <xf numFmtId="0" fontId="9" fillId="0" borderId="13" xfId="52" applyFont="1" applyBorder="1" applyAlignment="1">
      <alignment horizontal="center"/>
      <protection/>
    </xf>
    <xf numFmtId="3" fontId="9" fillId="0" borderId="15" xfId="52" applyNumberFormat="1" applyFont="1" applyBorder="1">
      <alignment/>
      <protection/>
    </xf>
    <xf numFmtId="3" fontId="9" fillId="0" borderId="15" xfId="52" applyNumberFormat="1" applyFont="1" applyBorder="1" applyAlignment="1">
      <alignment horizontal="center"/>
      <protection/>
    </xf>
    <xf numFmtId="3" fontId="9" fillId="0" borderId="15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9" fillId="0" borderId="16" xfId="52" applyFont="1" applyBorder="1">
      <alignment/>
      <protection/>
    </xf>
    <xf numFmtId="3" fontId="9" fillId="0" borderId="17" xfId="52" applyNumberFormat="1" applyFont="1" applyBorder="1">
      <alignment/>
      <protection/>
    </xf>
    <xf numFmtId="0" fontId="3" fillId="0" borderId="18" xfId="52" applyFont="1" applyBorder="1">
      <alignment/>
      <protection/>
    </xf>
    <xf numFmtId="0" fontId="3" fillId="0" borderId="19" xfId="52" applyFont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20" xfId="52" applyFont="1" applyFill="1" applyBorder="1">
      <alignment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6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 vertical="center"/>
      <protection/>
    </xf>
    <xf numFmtId="3" fontId="9" fillId="0" borderId="26" xfId="52" applyNumberFormat="1" applyFont="1" applyBorder="1" applyAlignment="1">
      <alignment horizontal="right"/>
      <protection/>
    </xf>
    <xf numFmtId="0" fontId="6" fillId="0" borderId="27" xfId="52" applyFont="1" applyBorder="1" applyAlignment="1">
      <alignment horizontal="center"/>
      <protection/>
    </xf>
    <xf numFmtId="0" fontId="2" fillId="0" borderId="27" xfId="52" applyFont="1" applyBorder="1">
      <alignment/>
      <protection/>
    </xf>
    <xf numFmtId="0" fontId="3" fillId="0" borderId="0" xfId="52" applyFont="1">
      <alignment/>
      <protection/>
    </xf>
    <xf numFmtId="0" fontId="9" fillId="0" borderId="28" xfId="52" applyFont="1" applyBorder="1">
      <alignment/>
      <protection/>
    </xf>
    <xf numFmtId="0" fontId="9" fillId="0" borderId="29" xfId="52" applyFont="1" applyBorder="1">
      <alignment/>
      <protection/>
    </xf>
    <xf numFmtId="0" fontId="3" fillId="0" borderId="0" xfId="52" applyFont="1" applyBorder="1">
      <alignment/>
      <protection/>
    </xf>
    <xf numFmtId="0" fontId="9" fillId="0" borderId="30" xfId="52" applyFont="1" applyBorder="1" applyAlignment="1">
      <alignment horizontal="center"/>
      <protection/>
    </xf>
    <xf numFmtId="3" fontId="9" fillId="0" borderId="30" xfId="52" applyNumberFormat="1" applyFont="1" applyBorder="1" applyAlignment="1">
      <alignment horizontal="center"/>
      <protection/>
    </xf>
    <xf numFmtId="0" fontId="9" fillId="0" borderId="31" xfId="52" applyFont="1" applyBorder="1" applyAlignment="1">
      <alignment horizontal="center"/>
      <protection/>
    </xf>
    <xf numFmtId="3" fontId="9" fillId="0" borderId="31" xfId="52" applyNumberFormat="1" applyFont="1" applyBorder="1">
      <alignment/>
      <protection/>
    </xf>
    <xf numFmtId="3" fontId="9" fillId="0" borderId="31" xfId="52" applyNumberFormat="1" applyFont="1" applyBorder="1" applyAlignment="1">
      <alignment horizontal="right"/>
      <protection/>
    </xf>
    <xf numFmtId="3" fontId="9" fillId="0" borderId="31" xfId="52" applyNumberFormat="1" applyFont="1" applyBorder="1" applyAlignment="1">
      <alignment horizontal="center"/>
      <protection/>
    </xf>
    <xf numFmtId="0" fontId="9" fillId="0" borderId="32" xfId="52" applyFont="1" applyBorder="1" applyAlignment="1">
      <alignment horizontal="center"/>
      <protection/>
    </xf>
    <xf numFmtId="0" fontId="9" fillId="0" borderId="33" xfId="52" applyFont="1" applyBorder="1" applyAlignment="1">
      <alignment horizontal="center"/>
      <protection/>
    </xf>
    <xf numFmtId="3" fontId="9" fillId="0" borderId="33" xfId="52" applyNumberFormat="1" applyFont="1" applyBorder="1">
      <alignment/>
      <protection/>
    </xf>
    <xf numFmtId="3" fontId="9" fillId="0" borderId="33" xfId="52" applyNumberFormat="1" applyFont="1" applyBorder="1" applyAlignment="1">
      <alignment horizontal="center"/>
      <protection/>
    </xf>
    <xf numFmtId="0" fontId="9" fillId="0" borderId="34" xfId="52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3" fontId="9" fillId="0" borderId="35" xfId="52" applyNumberFormat="1" applyFont="1" applyBorder="1">
      <alignment/>
      <protection/>
    </xf>
    <xf numFmtId="3" fontId="9" fillId="0" borderId="35" xfId="52" applyNumberFormat="1" applyFont="1" applyBorder="1" applyAlignment="1">
      <alignment horizontal="right"/>
      <protection/>
    </xf>
    <xf numFmtId="3" fontId="9" fillId="0" borderId="35" xfId="52" applyNumberFormat="1" applyFont="1" applyBorder="1" applyAlignment="1">
      <alignment horizontal="center"/>
      <protection/>
    </xf>
    <xf numFmtId="3" fontId="9" fillId="0" borderId="36" xfId="52" applyNumberFormat="1" applyFont="1" applyBorder="1" applyAlignment="1">
      <alignment horizontal="center"/>
      <protection/>
    </xf>
    <xf numFmtId="3" fontId="6" fillId="0" borderId="10" xfId="52" applyNumberFormat="1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3" fontId="6" fillId="0" borderId="27" xfId="52" applyNumberFormat="1" applyFont="1" applyBorder="1">
      <alignment/>
      <protection/>
    </xf>
    <xf numFmtId="3" fontId="6" fillId="0" borderId="27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justify" vertical="center" wrapText="1"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9" fillId="0" borderId="0" xfId="52" applyNumberFormat="1" applyFont="1" applyBorder="1" applyAlignment="1">
      <alignment horizontal="center"/>
      <protection/>
    </xf>
    <xf numFmtId="0" fontId="3" fillId="0" borderId="27" xfId="52" applyFont="1" applyBorder="1" applyAlignment="1">
      <alignment horizontal="center" vertical="center" wrapText="1"/>
      <protection/>
    </xf>
    <xf numFmtId="3" fontId="9" fillId="0" borderId="27" xfId="52" applyNumberFormat="1" applyFont="1" applyBorder="1">
      <alignment/>
      <protection/>
    </xf>
    <xf numFmtId="0" fontId="9" fillId="0" borderId="37" xfId="52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justify" vertical="center" wrapText="1"/>
      <protection/>
    </xf>
    <xf numFmtId="0" fontId="9" fillId="0" borderId="37" xfId="52" applyFont="1" applyBorder="1" applyAlignment="1">
      <alignment horizontal="center"/>
      <protection/>
    </xf>
    <xf numFmtId="3" fontId="9" fillId="0" borderId="37" xfId="52" applyNumberFormat="1" applyFont="1" applyBorder="1">
      <alignment/>
      <protection/>
    </xf>
    <xf numFmtId="3" fontId="9" fillId="0" borderId="37" xfId="52" applyNumberFormat="1" applyFont="1" applyBorder="1" applyAlignment="1">
      <alignment horizontal="right"/>
      <protection/>
    </xf>
    <xf numFmtId="3" fontId="9" fillId="0" borderId="37" xfId="52" applyNumberFormat="1" applyFont="1" applyBorder="1" applyAlignment="1">
      <alignment horizontal="center"/>
      <protection/>
    </xf>
    <xf numFmtId="3" fontId="9" fillId="0" borderId="27" xfId="52" applyNumberFormat="1" applyFont="1" applyBorder="1" applyAlignment="1">
      <alignment horizontal="center"/>
      <protection/>
    </xf>
    <xf numFmtId="3" fontId="9" fillId="0" borderId="38" xfId="52" applyNumberFormat="1" applyFont="1" applyBorder="1">
      <alignment/>
      <protection/>
    </xf>
    <xf numFmtId="3" fontId="9" fillId="0" borderId="39" xfId="52" applyNumberFormat="1" applyFont="1" applyBorder="1">
      <alignment/>
      <protection/>
    </xf>
    <xf numFmtId="0" fontId="3" fillId="0" borderId="0" xfId="52" applyFont="1" applyAlignment="1">
      <alignment/>
      <protection/>
    </xf>
    <xf numFmtId="3" fontId="6" fillId="0" borderId="17" xfId="52" applyNumberFormat="1" applyFont="1" applyBorder="1">
      <alignment/>
      <protection/>
    </xf>
    <xf numFmtId="3" fontId="6" fillId="0" borderId="16" xfId="52" applyNumberFormat="1" applyFont="1" applyBorder="1">
      <alignment/>
      <protection/>
    </xf>
    <xf numFmtId="3" fontId="6" fillId="0" borderId="16" xfId="52" applyNumberFormat="1" applyFont="1" applyBorder="1" applyAlignment="1">
      <alignment horizontal="center"/>
      <protection/>
    </xf>
    <xf numFmtId="3" fontId="6" fillId="0" borderId="16" xfId="52" applyNumberFormat="1" applyFont="1" applyBorder="1" applyAlignment="1">
      <alignment horizontal="right"/>
      <protection/>
    </xf>
    <xf numFmtId="3" fontId="6" fillId="0" borderId="0" xfId="52" applyNumberFormat="1" applyFont="1" applyBorder="1" applyAlignment="1">
      <alignment horizontal="right" vertical="center"/>
      <protection/>
    </xf>
    <xf numFmtId="0" fontId="9" fillId="0" borderId="40" xfId="52" applyFont="1" applyBorder="1" applyAlignment="1">
      <alignment horizontal="center" vertical="center"/>
      <protection/>
    </xf>
    <xf numFmtId="3" fontId="9" fillId="0" borderId="40" xfId="52" applyNumberFormat="1" applyFont="1" applyBorder="1">
      <alignment/>
      <protection/>
    </xf>
    <xf numFmtId="3" fontId="9" fillId="0" borderId="40" xfId="52" applyNumberFormat="1" applyFont="1" applyBorder="1" applyAlignment="1">
      <alignment horizontal="center"/>
      <protection/>
    </xf>
    <xf numFmtId="0" fontId="6" fillId="0" borderId="41" xfId="52" applyFont="1" applyBorder="1" applyAlignment="1">
      <alignment horizontal="center"/>
      <protection/>
    </xf>
    <xf numFmtId="3" fontId="6" fillId="0" borderId="42" xfId="52" applyNumberFormat="1" applyFont="1" applyBorder="1">
      <alignment/>
      <protection/>
    </xf>
    <xf numFmtId="3" fontId="9" fillId="0" borderId="42" xfId="52" applyNumberFormat="1" applyFont="1" applyBorder="1">
      <alignment/>
      <protection/>
    </xf>
    <xf numFmtId="3" fontId="9" fillId="0" borderId="43" xfId="52" applyNumberFormat="1" applyFont="1" applyBorder="1">
      <alignment/>
      <protection/>
    </xf>
    <xf numFmtId="3" fontId="9" fillId="0" borderId="44" xfId="52" applyNumberFormat="1" applyFont="1" applyBorder="1" applyAlignment="1">
      <alignment horizontal="center"/>
      <protection/>
    </xf>
    <xf numFmtId="3" fontId="9" fillId="0" borderId="44" xfId="52" applyNumberFormat="1" applyFont="1" applyBorder="1">
      <alignment/>
      <protection/>
    </xf>
    <xf numFmtId="0" fontId="9" fillId="0" borderId="45" xfId="52" applyFont="1" applyBorder="1" applyAlignment="1">
      <alignment horizontal="center"/>
      <protection/>
    </xf>
    <xf numFmtId="3" fontId="9" fillId="0" borderId="45" xfId="52" applyNumberFormat="1" applyFont="1" applyBorder="1">
      <alignment/>
      <protection/>
    </xf>
    <xf numFmtId="3" fontId="9" fillId="0" borderId="45" xfId="52" applyNumberFormat="1" applyFont="1" applyBorder="1" applyAlignment="1">
      <alignment horizontal="right"/>
      <protection/>
    </xf>
    <xf numFmtId="3" fontId="9" fillId="0" borderId="45" xfId="52" applyNumberFormat="1" applyFont="1" applyBorder="1" applyAlignment="1">
      <alignment horizontal="center"/>
      <protection/>
    </xf>
    <xf numFmtId="3" fontId="9" fillId="0" borderId="46" xfId="52" applyNumberFormat="1" applyFont="1" applyBorder="1" applyAlignment="1">
      <alignment horizontal="center"/>
      <protection/>
    </xf>
    <xf numFmtId="3" fontId="9" fillId="0" borderId="47" xfId="52" applyNumberFormat="1" applyFont="1" applyBorder="1" applyAlignment="1">
      <alignment horizontal="center"/>
      <protection/>
    </xf>
    <xf numFmtId="0" fontId="3" fillId="0" borderId="48" xfId="52" applyFont="1" applyBorder="1" applyAlignment="1">
      <alignment/>
      <protection/>
    </xf>
    <xf numFmtId="0" fontId="3" fillId="0" borderId="40" xfId="52" applyFont="1" applyFill="1" applyBorder="1" applyAlignment="1">
      <alignment vertical="center" wrapText="1"/>
      <protection/>
    </xf>
    <xf numFmtId="0" fontId="3" fillId="0" borderId="40" xfId="52" applyFont="1" applyBorder="1">
      <alignment/>
      <protection/>
    </xf>
    <xf numFmtId="3" fontId="3" fillId="0" borderId="40" xfId="52" applyNumberFormat="1" applyFont="1" applyBorder="1">
      <alignment/>
      <protection/>
    </xf>
    <xf numFmtId="3" fontId="3" fillId="0" borderId="40" xfId="52" applyNumberFormat="1" applyFont="1" applyBorder="1" applyAlignment="1">
      <alignment horizontal="center"/>
      <protection/>
    </xf>
    <xf numFmtId="3" fontId="3" fillId="0" borderId="49" xfId="52" applyNumberFormat="1" applyFont="1" applyBorder="1" applyAlignment="1">
      <alignment horizontal="center"/>
      <protection/>
    </xf>
    <xf numFmtId="3" fontId="3" fillId="0" borderId="12" xfId="52" applyNumberFormat="1" applyFont="1" applyBorder="1">
      <alignment/>
      <protection/>
    </xf>
    <xf numFmtId="3" fontId="3" fillId="0" borderId="12" xfId="52" applyNumberFormat="1" applyFont="1" applyBorder="1" applyAlignment="1">
      <alignment horizontal="center"/>
      <protection/>
    </xf>
    <xf numFmtId="3" fontId="3" fillId="0" borderId="12" xfId="52" applyNumberFormat="1" applyFont="1" applyBorder="1" applyAlignment="1">
      <alignment horizontal="right"/>
      <protection/>
    </xf>
    <xf numFmtId="3" fontId="3" fillId="0" borderId="21" xfId="52" applyNumberFormat="1" applyFont="1" applyBorder="1" applyAlignment="1">
      <alignment horizontal="center"/>
      <protection/>
    </xf>
    <xf numFmtId="3" fontId="3" fillId="0" borderId="11" xfId="52" applyNumberFormat="1" applyFont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3" fontId="3" fillId="0" borderId="11" xfId="52" applyNumberFormat="1" applyFont="1" applyBorder="1" applyAlignment="1">
      <alignment horizontal="right"/>
      <protection/>
    </xf>
    <xf numFmtId="3" fontId="3" fillId="0" borderId="23" xfId="52" applyNumberFormat="1" applyFont="1" applyBorder="1" applyAlignment="1">
      <alignment horizontal="center"/>
      <protection/>
    </xf>
    <xf numFmtId="3" fontId="3" fillId="0" borderId="40" xfId="52" applyNumberFormat="1" applyFont="1" applyBorder="1" applyAlignment="1">
      <alignment horizontal="right"/>
      <protection/>
    </xf>
    <xf numFmtId="3" fontId="9" fillId="0" borderId="40" xfId="52" applyNumberFormat="1" applyFont="1" applyBorder="1" applyAlignment="1">
      <alignment/>
      <protection/>
    </xf>
    <xf numFmtId="3" fontId="6" fillId="0" borderId="50" xfId="52" applyNumberFormat="1" applyFont="1" applyBorder="1" applyAlignment="1">
      <alignment horizontal="center"/>
      <protection/>
    </xf>
    <xf numFmtId="0" fontId="3" fillId="0" borderId="51" xfId="52" applyFont="1" applyBorder="1" applyAlignment="1">
      <alignment horizontal="justify" vertical="center" wrapText="1"/>
      <protection/>
    </xf>
    <xf numFmtId="3" fontId="3" fillId="0" borderId="51" xfId="52" applyNumberFormat="1" applyFont="1" applyBorder="1">
      <alignment/>
      <protection/>
    </xf>
    <xf numFmtId="3" fontId="3" fillId="0" borderId="51" xfId="52" applyNumberFormat="1" applyFont="1" applyBorder="1" applyAlignment="1">
      <alignment horizontal="right"/>
      <protection/>
    </xf>
    <xf numFmtId="3" fontId="3" fillId="0" borderId="15" xfId="52" applyNumberFormat="1" applyFont="1" applyBorder="1">
      <alignment/>
      <protection/>
    </xf>
    <xf numFmtId="3" fontId="3" fillId="0" borderId="15" xfId="52" applyNumberFormat="1" applyFont="1" applyBorder="1" applyAlignment="1">
      <alignment horizontal="center"/>
      <protection/>
    </xf>
    <xf numFmtId="0" fontId="3" fillId="0" borderId="40" xfId="52" applyFont="1" applyBorder="1" applyAlignment="1">
      <alignment horizontal="justify" vertical="center" wrapText="1"/>
      <protection/>
    </xf>
    <xf numFmtId="3" fontId="3" fillId="0" borderId="26" xfId="52" applyNumberFormat="1" applyFont="1" applyBorder="1" applyAlignment="1">
      <alignment horizontal="center"/>
      <protection/>
    </xf>
    <xf numFmtId="3" fontId="9" fillId="0" borderId="17" xfId="52" applyNumberFormat="1" applyFont="1" applyBorder="1" applyAlignment="1">
      <alignment horizontal="center"/>
      <protection/>
    </xf>
    <xf numFmtId="3" fontId="6" fillId="0" borderId="10" xfId="52" applyNumberFormat="1" applyFont="1" applyBorder="1" applyAlignment="1">
      <alignment horizontal="right"/>
      <protection/>
    </xf>
    <xf numFmtId="0" fontId="3" fillId="0" borderId="11" xfId="52" applyFont="1" applyBorder="1" applyAlignment="1">
      <alignment horizontal="right"/>
      <protection/>
    </xf>
    <xf numFmtId="0" fontId="3" fillId="0" borderId="40" xfId="52" applyFont="1" applyBorder="1" applyAlignment="1">
      <alignment horizontal="right"/>
      <protection/>
    </xf>
    <xf numFmtId="0" fontId="3" fillId="0" borderId="12" xfId="52" applyFont="1" applyBorder="1" applyAlignment="1">
      <alignment horizontal="right"/>
      <protection/>
    </xf>
    <xf numFmtId="0" fontId="9" fillId="0" borderId="52" xfId="52" applyFont="1" applyBorder="1" applyAlignment="1">
      <alignment horizontal="justify" vertical="center" wrapText="1"/>
      <protection/>
    </xf>
    <xf numFmtId="0" fontId="9" fillId="0" borderId="53" xfId="52" applyFont="1" applyBorder="1" applyAlignment="1">
      <alignment horizontal="center"/>
      <protection/>
    </xf>
    <xf numFmtId="0" fontId="9" fillId="0" borderId="36" xfId="52" applyFont="1" applyBorder="1" applyAlignment="1">
      <alignment horizontal="center"/>
      <protection/>
    </xf>
    <xf numFmtId="3" fontId="9" fillId="0" borderId="53" xfId="52" applyNumberFormat="1" applyFont="1" applyBorder="1">
      <alignment/>
      <protection/>
    </xf>
    <xf numFmtId="3" fontId="9" fillId="0" borderId="53" xfId="52" applyNumberFormat="1" applyFont="1" applyBorder="1" applyAlignment="1">
      <alignment horizontal="center"/>
      <protection/>
    </xf>
    <xf numFmtId="3" fontId="9" fillId="0" borderId="53" xfId="52" applyNumberFormat="1" applyFont="1" applyBorder="1" applyAlignment="1">
      <alignment horizontal="right"/>
      <protection/>
    </xf>
    <xf numFmtId="0" fontId="3" fillId="0" borderId="37" xfId="52" applyFont="1" applyBorder="1">
      <alignment/>
      <protection/>
    </xf>
    <xf numFmtId="0" fontId="6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3" fontId="6" fillId="0" borderId="0" xfId="52" applyNumberFormat="1" applyFont="1" applyBorder="1" applyAlignment="1">
      <alignment horizontal="center" vertical="center"/>
      <protection/>
    </xf>
    <xf numFmtId="0" fontId="9" fillId="0" borderId="54" xfId="52" applyFont="1" applyBorder="1" applyAlignment="1">
      <alignment vertical="center" wrapText="1"/>
      <protection/>
    </xf>
    <xf numFmtId="0" fontId="6" fillId="0" borderId="27" xfId="52" applyFont="1" applyBorder="1" applyAlignment="1">
      <alignment horizontal="center"/>
      <protection/>
    </xf>
    <xf numFmtId="0" fontId="9" fillId="0" borderId="55" xfId="52" applyFont="1" applyFill="1" applyBorder="1" applyAlignment="1">
      <alignment horizontal="left"/>
      <protection/>
    </xf>
    <xf numFmtId="0" fontId="9" fillId="0" borderId="56" xfId="52" applyFont="1" applyFill="1" applyBorder="1" applyAlignment="1">
      <alignment horizontal="left"/>
      <protection/>
    </xf>
    <xf numFmtId="0" fontId="9" fillId="0" borderId="51" xfId="52" applyFont="1" applyBorder="1" applyAlignment="1">
      <alignment horizontal="left" vertical="center"/>
      <protection/>
    </xf>
    <xf numFmtId="0" fontId="9" fillId="0" borderId="17" xfId="52" applyFont="1" applyBorder="1" applyAlignment="1">
      <alignment horizontal="left" vertical="center"/>
      <protection/>
    </xf>
    <xf numFmtId="0" fontId="9" fillId="0" borderId="57" xfId="52" applyFont="1" applyBorder="1" applyAlignment="1">
      <alignment horizontal="center" vertical="center"/>
      <protection/>
    </xf>
    <xf numFmtId="0" fontId="9" fillId="0" borderId="58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6" fillId="0" borderId="60" xfId="52" applyFont="1" applyBorder="1" applyAlignment="1">
      <alignment horizontal="justify" vertical="center" wrapText="1"/>
      <protection/>
    </xf>
    <xf numFmtId="0" fontId="6" fillId="0" borderId="37" xfId="52" applyFont="1" applyBorder="1" applyAlignment="1">
      <alignment horizontal="justify" vertical="center" wrapText="1"/>
      <protection/>
    </xf>
    <xf numFmtId="0" fontId="6" fillId="0" borderId="61" xfId="52" applyFont="1" applyBorder="1" applyAlignment="1">
      <alignment horizontal="justify" vertical="center" wrapText="1"/>
      <protection/>
    </xf>
    <xf numFmtId="3" fontId="6" fillId="0" borderId="0" xfId="52" applyNumberFormat="1" applyFont="1" applyBorder="1" applyAlignment="1">
      <alignment horizontal="right" vertical="center"/>
      <protection/>
    </xf>
    <xf numFmtId="3" fontId="6" fillId="0" borderId="62" xfId="52" applyNumberFormat="1" applyFont="1" applyBorder="1" applyAlignment="1">
      <alignment horizontal="center" vertical="center"/>
      <protection/>
    </xf>
    <xf numFmtId="3" fontId="6" fillId="0" borderId="63" xfId="52" applyNumberFormat="1" applyFont="1" applyBorder="1" applyAlignment="1">
      <alignment horizontal="center" vertical="center"/>
      <protection/>
    </xf>
    <xf numFmtId="3" fontId="6" fillId="0" borderId="62" xfId="52" applyNumberFormat="1" applyFont="1" applyBorder="1" applyAlignment="1">
      <alignment horizontal="right" vertical="center"/>
      <protection/>
    </xf>
    <xf numFmtId="3" fontId="6" fillId="0" borderId="63" xfId="52" applyNumberFormat="1" applyFont="1" applyBorder="1" applyAlignment="1">
      <alignment horizontal="right" vertic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64" xfId="52" applyFont="1" applyBorder="1" applyAlignment="1">
      <alignment horizontal="center"/>
      <protection/>
    </xf>
    <xf numFmtId="0" fontId="9" fillId="0" borderId="51" xfId="52" applyFont="1" applyBorder="1" applyAlignment="1">
      <alignment horizontal="left"/>
      <protection/>
    </xf>
    <xf numFmtId="0" fontId="9" fillId="0" borderId="15" xfId="52" applyFont="1" applyBorder="1" applyAlignment="1">
      <alignment horizontal="left"/>
      <protection/>
    </xf>
    <xf numFmtId="0" fontId="9" fillId="0" borderId="11" xfId="52" applyFont="1" applyBorder="1" applyAlignment="1">
      <alignment horizontal="left"/>
      <protection/>
    </xf>
    <xf numFmtId="0" fontId="9" fillId="0" borderId="51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/>
      <protection/>
    </xf>
    <xf numFmtId="0" fontId="9" fillId="0" borderId="11" xfId="52" applyFont="1" applyBorder="1" applyAlignment="1">
      <alignment horizontal="center"/>
      <protection/>
    </xf>
    <xf numFmtId="0" fontId="9" fillId="0" borderId="65" xfId="52" applyFont="1" applyFill="1" applyBorder="1" applyAlignment="1">
      <alignment horizontal="left"/>
      <protection/>
    </xf>
    <xf numFmtId="0" fontId="9" fillId="0" borderId="66" xfId="52" applyFont="1" applyFill="1" applyBorder="1" applyAlignment="1">
      <alignment horizontal="left"/>
      <protection/>
    </xf>
    <xf numFmtId="0" fontId="9" fillId="0" borderId="67" xfId="52" applyFont="1" applyFill="1" applyBorder="1" applyAlignment="1">
      <alignment horizontal="left"/>
      <protection/>
    </xf>
    <xf numFmtId="0" fontId="9" fillId="0" borderId="68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69" xfId="52" applyFont="1" applyFill="1" applyBorder="1" applyAlignment="1">
      <alignment horizontal="left"/>
      <protection/>
    </xf>
    <xf numFmtId="0" fontId="9" fillId="0" borderId="24" xfId="52" applyFont="1" applyBorder="1" applyAlignment="1">
      <alignment horizontal="center" vertical="center"/>
      <protection/>
    </xf>
    <xf numFmtId="0" fontId="9" fillId="0" borderId="70" xfId="52" applyFont="1" applyBorder="1" applyAlignment="1">
      <alignment horizontal="justify" vertical="center" wrapText="1"/>
      <protection/>
    </xf>
    <xf numFmtId="0" fontId="9" fillId="0" borderId="71" xfId="52" applyFont="1" applyBorder="1" applyAlignment="1">
      <alignment horizontal="justify" vertical="center" wrapText="1"/>
      <protection/>
    </xf>
    <xf numFmtId="0" fontId="12" fillId="0" borderId="72" xfId="52" applyFont="1" applyFill="1" applyBorder="1" applyAlignment="1">
      <alignment horizontal="left"/>
      <protection/>
    </xf>
    <xf numFmtId="0" fontId="12" fillId="0" borderId="37" xfId="52" applyFont="1" applyFill="1" applyBorder="1" applyAlignment="1">
      <alignment horizontal="left"/>
      <protection/>
    </xf>
    <xf numFmtId="0" fontId="12" fillId="0" borderId="73" xfId="52" applyFont="1" applyFill="1" applyBorder="1" applyAlignment="1">
      <alignment horizontal="left"/>
      <protection/>
    </xf>
    <xf numFmtId="0" fontId="9" fillId="0" borderId="74" xfId="52" applyFont="1" applyBorder="1" applyAlignment="1">
      <alignment horizontal="left"/>
      <protection/>
    </xf>
    <xf numFmtId="0" fontId="9" fillId="0" borderId="19" xfId="52" applyFont="1" applyBorder="1" applyAlignment="1">
      <alignment horizontal="left"/>
      <protection/>
    </xf>
    <xf numFmtId="0" fontId="9" fillId="0" borderId="75" xfId="52" applyFont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9" fillId="0" borderId="76" xfId="52" applyFont="1" applyFill="1" applyBorder="1" applyAlignment="1">
      <alignment horizontal="left"/>
      <protection/>
    </xf>
    <xf numFmtId="0" fontId="9" fillId="0" borderId="1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76" xfId="52" applyFont="1" applyBorder="1" applyAlignment="1">
      <alignment horizontal="left"/>
      <protection/>
    </xf>
    <xf numFmtId="0" fontId="9" fillId="0" borderId="34" xfId="52" applyFont="1" applyFill="1" applyBorder="1" applyAlignment="1">
      <alignment horizontal="left"/>
      <protection/>
    </xf>
    <xf numFmtId="0" fontId="9" fillId="0" borderId="77" xfId="52" applyFont="1" applyFill="1" applyBorder="1" applyAlignment="1">
      <alignment horizontal="left"/>
      <protection/>
    </xf>
    <xf numFmtId="0" fontId="2" fillId="0" borderId="78" xfId="52" applyFont="1" applyFill="1" applyBorder="1" applyAlignment="1">
      <alignment horizontal="center" vertical="center"/>
      <protection/>
    </xf>
    <xf numFmtId="0" fontId="2" fillId="0" borderId="79" xfId="52" applyFont="1" applyFill="1" applyBorder="1" applyAlignment="1">
      <alignment horizontal="center" vertical="center"/>
      <protection/>
    </xf>
    <xf numFmtId="0" fontId="2" fillId="0" borderId="80" xfId="52" applyFont="1" applyFill="1" applyBorder="1" applyAlignment="1">
      <alignment horizontal="center" vertical="center"/>
      <protection/>
    </xf>
    <xf numFmtId="0" fontId="2" fillId="0" borderId="81" xfId="52" applyFont="1" applyFill="1" applyBorder="1" applyAlignment="1">
      <alignment horizontal="center" vertical="center"/>
      <protection/>
    </xf>
    <xf numFmtId="0" fontId="2" fillId="0" borderId="40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81" xfId="52" applyFont="1" applyFill="1" applyBorder="1" applyAlignment="1">
      <alignment horizontal="center" vertical="center" wrapText="1"/>
      <protection/>
    </xf>
    <xf numFmtId="0" fontId="2" fillId="0" borderId="4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9" fillId="0" borderId="82" xfId="52" applyFont="1" applyBorder="1" applyAlignment="1">
      <alignment horizontal="center" vertical="center"/>
      <protection/>
    </xf>
    <xf numFmtId="0" fontId="9" fillId="0" borderId="83" xfId="52" applyFont="1" applyBorder="1" applyAlignment="1">
      <alignment horizontal="center" vertical="center"/>
      <protection/>
    </xf>
    <xf numFmtId="0" fontId="9" fillId="0" borderId="84" xfId="52" applyFont="1" applyBorder="1" applyAlignment="1">
      <alignment horizontal="center" vertical="center"/>
      <protection/>
    </xf>
    <xf numFmtId="0" fontId="12" fillId="0" borderId="31" xfId="52" applyFont="1" applyFill="1" applyBorder="1" applyAlignment="1">
      <alignment horizontal="left"/>
      <protection/>
    </xf>
    <xf numFmtId="0" fontId="12" fillId="0" borderId="44" xfId="52" applyFont="1" applyFill="1" applyBorder="1" applyAlignment="1">
      <alignment horizontal="left"/>
      <protection/>
    </xf>
    <xf numFmtId="0" fontId="9" fillId="0" borderId="85" xfId="52" applyFont="1" applyBorder="1" applyAlignment="1">
      <alignment horizontal="justify" vertical="center" wrapText="1"/>
      <protection/>
    </xf>
    <xf numFmtId="0" fontId="9" fillId="0" borderId="86" xfId="52" applyFont="1" applyBorder="1" applyAlignment="1">
      <alignment horizontal="justify" vertical="center" wrapText="1"/>
      <protection/>
    </xf>
    <xf numFmtId="0" fontId="9" fillId="0" borderId="87" xfId="52" applyFont="1" applyBorder="1" applyAlignment="1">
      <alignment horizontal="justify" vertical="center" wrapText="1"/>
      <protection/>
    </xf>
    <xf numFmtId="0" fontId="10" fillId="0" borderId="0" xfId="52" applyFont="1" applyAlignment="1">
      <alignment horizontal="center"/>
      <protection/>
    </xf>
    <xf numFmtId="0" fontId="2" fillId="0" borderId="49" xfId="52" applyFont="1" applyFill="1" applyBorder="1" applyAlignment="1">
      <alignment horizontal="center" vertical="center"/>
      <protection/>
    </xf>
    <xf numFmtId="0" fontId="2" fillId="0" borderId="49" xfId="52" applyFont="1" applyFill="1" applyBorder="1" applyAlignment="1">
      <alignment horizontal="center" vertical="center" wrapText="1"/>
      <protection/>
    </xf>
    <xf numFmtId="0" fontId="2" fillId="0" borderId="88" xfId="52" applyFont="1" applyFill="1" applyBorder="1" applyAlignment="1">
      <alignment horizontal="center" vertical="center"/>
      <protection/>
    </xf>
    <xf numFmtId="0" fontId="6" fillId="0" borderId="62" xfId="52" applyFont="1" applyBorder="1" applyAlignment="1">
      <alignment horizontal="center" vertical="center"/>
      <protection/>
    </xf>
    <xf numFmtId="0" fontId="6" fillId="0" borderId="63" xfId="52" applyFont="1" applyBorder="1" applyAlignment="1">
      <alignment horizontal="center" vertical="center"/>
      <protection/>
    </xf>
    <xf numFmtId="0" fontId="9" fillId="0" borderId="65" xfId="52" applyFont="1" applyBorder="1" applyAlignment="1">
      <alignment horizontal="center" vertical="center"/>
      <protection/>
    </xf>
    <xf numFmtId="0" fontId="9" fillId="0" borderId="68" xfId="52" applyFont="1" applyBorder="1" applyAlignment="1">
      <alignment horizontal="center" vertical="center"/>
      <protection/>
    </xf>
    <xf numFmtId="0" fontId="9" fillId="0" borderId="89" xfId="52" applyFont="1" applyBorder="1" applyAlignment="1">
      <alignment horizontal="center" vertical="center"/>
      <protection/>
    </xf>
    <xf numFmtId="0" fontId="6" fillId="0" borderId="90" xfId="52" applyFont="1" applyBorder="1" applyAlignment="1">
      <alignment horizontal="justify" vertical="center" wrapText="1"/>
      <protection/>
    </xf>
    <xf numFmtId="0" fontId="6" fillId="0" borderId="91" xfId="52" applyFont="1" applyBorder="1" applyAlignment="1">
      <alignment horizontal="justify" vertical="center" wrapText="1"/>
      <protection/>
    </xf>
    <xf numFmtId="0" fontId="6" fillId="0" borderId="92" xfId="52" applyFont="1" applyBorder="1" applyAlignment="1">
      <alignment horizontal="justify" vertical="center" wrapText="1"/>
      <protection/>
    </xf>
    <xf numFmtId="0" fontId="6" fillId="0" borderId="93" xfId="52" applyFont="1" applyBorder="1" applyAlignment="1">
      <alignment horizontal="center" vertical="center" wrapText="1"/>
      <protection/>
    </xf>
    <xf numFmtId="0" fontId="6" fillId="0" borderId="83" xfId="52" applyFont="1" applyBorder="1" applyAlignment="1">
      <alignment horizontal="center" vertical="center" wrapText="1"/>
      <protection/>
    </xf>
    <xf numFmtId="0" fontId="6" fillId="0" borderId="94" xfId="52" applyFont="1" applyBorder="1" applyAlignment="1">
      <alignment horizontal="center" vertical="center" wrapText="1"/>
      <protection/>
    </xf>
    <xf numFmtId="0" fontId="9" fillId="0" borderId="72" xfId="52" applyFont="1" applyBorder="1" applyAlignment="1">
      <alignment horizontal="center" vertical="center"/>
      <protection/>
    </xf>
    <xf numFmtId="0" fontId="2" fillId="0" borderId="62" xfId="52" applyFont="1" applyBorder="1" applyAlignment="1">
      <alignment horizontal="center" vertical="center"/>
      <protection/>
    </xf>
    <xf numFmtId="0" fontId="2" fillId="0" borderId="63" xfId="52" applyFont="1" applyBorder="1" applyAlignment="1">
      <alignment horizontal="center" vertical="center"/>
      <protection/>
    </xf>
    <xf numFmtId="0" fontId="2" fillId="0" borderId="95" xfId="52" applyFont="1" applyBorder="1" applyAlignment="1">
      <alignment horizontal="center" vertical="center"/>
      <protection/>
    </xf>
    <xf numFmtId="0" fontId="6" fillId="0" borderId="95" xfId="52" applyFont="1" applyBorder="1" applyAlignment="1">
      <alignment horizontal="center" vertical="center"/>
      <protection/>
    </xf>
    <xf numFmtId="0" fontId="6" fillId="0" borderId="96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97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A1">
      <selection activeCell="F8" sqref="F8:G8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5:17" ht="11.25">
      <c r="O1" s="3" t="s">
        <v>93</v>
      </c>
      <c r="P1" s="3"/>
      <c r="Q1" s="3"/>
    </row>
    <row r="2" spans="15:17" ht="11.25">
      <c r="O2" s="72" t="s">
        <v>95</v>
      </c>
      <c r="P2" s="3"/>
      <c r="Q2" s="3"/>
    </row>
    <row r="3" spans="15:17" ht="11.25">
      <c r="O3" s="3" t="s">
        <v>28</v>
      </c>
      <c r="P3" s="3"/>
      <c r="Q3" s="3"/>
    </row>
    <row r="4" spans="15:17" ht="11.25">
      <c r="O4" s="3" t="s">
        <v>29</v>
      </c>
      <c r="P4" s="3"/>
      <c r="Q4" s="3"/>
    </row>
    <row r="5" spans="15:17" ht="11.25">
      <c r="O5" s="72" t="s">
        <v>94</v>
      </c>
      <c r="P5" s="3"/>
      <c r="Q5" s="3"/>
    </row>
    <row r="6" spans="1:17" ht="23.25" customHeight="1">
      <c r="A6" s="202" t="s">
        <v>69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</row>
    <row r="7" spans="1:17" ht="12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ht="11.25">
      <c r="A8" s="185" t="s">
        <v>2</v>
      </c>
      <c r="B8" s="188" t="s">
        <v>4</v>
      </c>
      <c r="C8" s="191" t="s">
        <v>5</v>
      </c>
      <c r="D8" s="191" t="s">
        <v>24</v>
      </c>
      <c r="E8" s="191" t="s">
        <v>23</v>
      </c>
      <c r="F8" s="188" t="s">
        <v>0</v>
      </c>
      <c r="G8" s="188"/>
      <c r="H8" s="188" t="s">
        <v>3</v>
      </c>
      <c r="I8" s="188"/>
      <c r="J8" s="188"/>
      <c r="K8" s="188"/>
      <c r="L8" s="188"/>
      <c r="M8" s="188"/>
      <c r="N8" s="188"/>
      <c r="O8" s="188"/>
      <c r="P8" s="188"/>
      <c r="Q8" s="205"/>
    </row>
    <row r="9" spans="1:19" ht="11.25">
      <c r="A9" s="186"/>
      <c r="B9" s="189"/>
      <c r="C9" s="192"/>
      <c r="D9" s="192"/>
      <c r="E9" s="192"/>
      <c r="F9" s="192" t="s">
        <v>20</v>
      </c>
      <c r="G9" s="192" t="s">
        <v>21</v>
      </c>
      <c r="H9" s="189" t="s">
        <v>41</v>
      </c>
      <c r="I9" s="189"/>
      <c r="J9" s="189"/>
      <c r="K9" s="189"/>
      <c r="L9" s="189"/>
      <c r="M9" s="189"/>
      <c r="N9" s="189"/>
      <c r="O9" s="189"/>
      <c r="P9" s="189"/>
      <c r="Q9" s="203"/>
      <c r="S9" s="17"/>
    </row>
    <row r="10" spans="1:17" ht="11.25">
      <c r="A10" s="186"/>
      <c r="B10" s="189"/>
      <c r="C10" s="192"/>
      <c r="D10" s="192"/>
      <c r="E10" s="192"/>
      <c r="F10" s="192"/>
      <c r="G10" s="192"/>
      <c r="H10" s="192" t="s">
        <v>7</v>
      </c>
      <c r="I10" s="189" t="s">
        <v>8</v>
      </c>
      <c r="J10" s="189"/>
      <c r="K10" s="189"/>
      <c r="L10" s="189"/>
      <c r="M10" s="189"/>
      <c r="N10" s="189"/>
      <c r="O10" s="189"/>
      <c r="P10" s="189"/>
      <c r="Q10" s="203"/>
    </row>
    <row r="11" spans="1:17" ht="14.25" customHeight="1">
      <c r="A11" s="186"/>
      <c r="B11" s="189"/>
      <c r="C11" s="192"/>
      <c r="D11" s="192"/>
      <c r="E11" s="192"/>
      <c r="F11" s="192"/>
      <c r="G11" s="192"/>
      <c r="H11" s="192"/>
      <c r="I11" s="189" t="s">
        <v>25</v>
      </c>
      <c r="J11" s="189"/>
      <c r="K11" s="189"/>
      <c r="L11" s="189"/>
      <c r="M11" s="189" t="s">
        <v>6</v>
      </c>
      <c r="N11" s="189"/>
      <c r="O11" s="189"/>
      <c r="P11" s="189"/>
      <c r="Q11" s="203"/>
    </row>
    <row r="12" spans="1:19" ht="12.75" customHeight="1">
      <c r="A12" s="186"/>
      <c r="B12" s="189"/>
      <c r="C12" s="192"/>
      <c r="D12" s="192"/>
      <c r="E12" s="192"/>
      <c r="F12" s="192"/>
      <c r="G12" s="192"/>
      <c r="H12" s="192"/>
      <c r="I12" s="192" t="s">
        <v>9</v>
      </c>
      <c r="J12" s="189" t="s">
        <v>10</v>
      </c>
      <c r="K12" s="189"/>
      <c r="L12" s="189"/>
      <c r="M12" s="192" t="s">
        <v>11</v>
      </c>
      <c r="N12" s="192" t="s">
        <v>10</v>
      </c>
      <c r="O12" s="192"/>
      <c r="P12" s="192"/>
      <c r="Q12" s="204"/>
      <c r="S12" s="18"/>
    </row>
    <row r="13" spans="1:18" ht="68.25" customHeight="1" thickBot="1">
      <c r="A13" s="187"/>
      <c r="B13" s="190"/>
      <c r="C13" s="193"/>
      <c r="D13" s="193"/>
      <c r="E13" s="193"/>
      <c r="F13" s="193"/>
      <c r="G13" s="193"/>
      <c r="H13" s="193"/>
      <c r="I13" s="193"/>
      <c r="J13" s="6" t="s">
        <v>22</v>
      </c>
      <c r="K13" s="6" t="s">
        <v>12</v>
      </c>
      <c r="L13" s="6" t="s">
        <v>14</v>
      </c>
      <c r="M13" s="193"/>
      <c r="N13" s="6" t="s">
        <v>13</v>
      </c>
      <c r="O13" s="6" t="s">
        <v>22</v>
      </c>
      <c r="P13" s="6" t="s">
        <v>12</v>
      </c>
      <c r="Q13" s="23" t="s">
        <v>14</v>
      </c>
      <c r="R13" s="14"/>
    </row>
    <row r="14" spans="1:18" ht="12" customHeight="1" thickTop="1">
      <c r="A14" s="2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25">
        <v>17</v>
      </c>
      <c r="R14" s="14"/>
    </row>
    <row r="15" spans="1:17" ht="12.75">
      <c r="A15" s="27"/>
      <c r="B15" s="8"/>
      <c r="C15" s="9"/>
      <c r="D15" s="10"/>
      <c r="E15" s="11"/>
      <c r="F15" s="11"/>
      <c r="G15" s="12"/>
      <c r="H15" s="11"/>
      <c r="I15" s="11"/>
      <c r="J15" s="13"/>
      <c r="K15" s="12"/>
      <c r="L15" s="12"/>
      <c r="M15" s="12"/>
      <c r="N15" s="12"/>
      <c r="O15" s="12"/>
      <c r="P15" s="12"/>
      <c r="Q15" s="28"/>
    </row>
    <row r="16" spans="1:17" ht="12.75">
      <c r="A16" s="26">
        <v>1</v>
      </c>
      <c r="B16" s="7" t="s">
        <v>30</v>
      </c>
      <c r="C16" s="155" t="s">
        <v>1</v>
      </c>
      <c r="D16" s="156"/>
      <c r="E16" s="51">
        <v>2185000</v>
      </c>
      <c r="F16" s="51">
        <v>1085000</v>
      </c>
      <c r="G16" s="51">
        <v>1100000</v>
      </c>
      <c r="H16" s="51">
        <v>2185000</v>
      </c>
      <c r="I16" s="51">
        <v>1085000</v>
      </c>
      <c r="J16" s="51">
        <v>950000</v>
      </c>
      <c r="K16" s="52" t="s">
        <v>27</v>
      </c>
      <c r="L16" s="118">
        <v>135000</v>
      </c>
      <c r="M16" s="51">
        <v>1100000</v>
      </c>
      <c r="N16" s="52">
        <v>1100000</v>
      </c>
      <c r="O16" s="52" t="s">
        <v>27</v>
      </c>
      <c r="P16" s="52" t="s">
        <v>27</v>
      </c>
      <c r="Q16" s="109" t="s">
        <v>27</v>
      </c>
    </row>
    <row r="17" spans="1:17" ht="12.75">
      <c r="A17" s="139" t="s">
        <v>26</v>
      </c>
      <c r="B17" s="4" t="s">
        <v>15</v>
      </c>
      <c r="C17" s="175" t="s">
        <v>31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7"/>
    </row>
    <row r="18" spans="1:17" ht="12.75">
      <c r="A18" s="140"/>
      <c r="B18" s="4" t="s">
        <v>16</v>
      </c>
      <c r="C18" s="178" t="s">
        <v>39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79"/>
    </row>
    <row r="19" spans="1:17" ht="12.75">
      <c r="A19" s="140"/>
      <c r="B19" s="4" t="s">
        <v>17</v>
      </c>
      <c r="C19" s="180" t="s">
        <v>38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ht="12.75">
      <c r="A20" s="140"/>
      <c r="B20" s="137" t="s">
        <v>18</v>
      </c>
      <c r="C20" s="147" t="s">
        <v>71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9"/>
    </row>
    <row r="21" spans="1:17" ht="21" customHeight="1">
      <c r="A21" s="140"/>
      <c r="B21" s="138"/>
      <c r="C21" s="147" t="s">
        <v>72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1:17" ht="79.5" customHeight="1">
      <c r="A22" s="140"/>
      <c r="B22" s="93" t="s">
        <v>19</v>
      </c>
      <c r="C22" s="94" t="s">
        <v>37</v>
      </c>
      <c r="D22" s="95"/>
      <c r="E22" s="79">
        <f>SUM(E23:E26)</f>
        <v>2185000</v>
      </c>
      <c r="F22" s="79">
        <f aca="true" t="shared" si="0" ref="F22:N22">SUM(F23:F26)</f>
        <v>1085000</v>
      </c>
      <c r="G22" s="79">
        <f t="shared" si="0"/>
        <v>1100000</v>
      </c>
      <c r="H22" s="79">
        <f t="shared" si="0"/>
        <v>2185000</v>
      </c>
      <c r="I22" s="79">
        <f t="shared" si="0"/>
        <v>1085000</v>
      </c>
      <c r="J22" s="79">
        <f t="shared" si="0"/>
        <v>950000</v>
      </c>
      <c r="K22" s="80" t="s">
        <v>27</v>
      </c>
      <c r="L22" s="79">
        <f t="shared" si="0"/>
        <v>135000</v>
      </c>
      <c r="M22" s="79">
        <f t="shared" si="0"/>
        <v>1100000</v>
      </c>
      <c r="N22" s="79">
        <f t="shared" si="0"/>
        <v>1100000</v>
      </c>
      <c r="O22" s="80" t="s">
        <v>27</v>
      </c>
      <c r="P22" s="108" t="s">
        <v>27</v>
      </c>
      <c r="Q22" s="80" t="s">
        <v>27</v>
      </c>
    </row>
    <row r="23" spans="1:17" ht="11.25">
      <c r="A23" s="140"/>
      <c r="B23" s="142" t="s">
        <v>36</v>
      </c>
      <c r="C23" s="144"/>
      <c r="D23" s="120" t="s">
        <v>76</v>
      </c>
      <c r="E23" s="96">
        <v>350000</v>
      </c>
      <c r="F23" s="97" t="s">
        <v>27</v>
      </c>
      <c r="G23" s="97">
        <v>350000</v>
      </c>
      <c r="H23" s="96">
        <v>350000</v>
      </c>
      <c r="I23" s="97" t="s">
        <v>27</v>
      </c>
      <c r="J23" s="97" t="s">
        <v>27</v>
      </c>
      <c r="K23" s="97" t="s">
        <v>27</v>
      </c>
      <c r="L23" s="97" t="s">
        <v>27</v>
      </c>
      <c r="M23" s="97">
        <v>350000</v>
      </c>
      <c r="N23" s="97">
        <v>350000</v>
      </c>
      <c r="O23" s="97" t="s">
        <v>27</v>
      </c>
      <c r="P23" s="97" t="s">
        <v>27</v>
      </c>
      <c r="Q23" s="98" t="s">
        <v>27</v>
      </c>
    </row>
    <row r="24" spans="1:17" ht="12" thickBot="1">
      <c r="A24" s="140"/>
      <c r="B24" s="143"/>
      <c r="C24" s="145"/>
      <c r="D24" s="121" t="s">
        <v>77</v>
      </c>
      <c r="E24" s="99">
        <v>292000</v>
      </c>
      <c r="F24" s="99">
        <v>292000</v>
      </c>
      <c r="G24" s="100" t="s">
        <v>27</v>
      </c>
      <c r="H24" s="99">
        <v>292000</v>
      </c>
      <c r="I24" s="99">
        <v>292000</v>
      </c>
      <c r="J24" s="99">
        <v>250000</v>
      </c>
      <c r="K24" s="100" t="s">
        <v>27</v>
      </c>
      <c r="L24" s="101">
        <v>42000</v>
      </c>
      <c r="M24" s="100" t="s">
        <v>27</v>
      </c>
      <c r="N24" s="100" t="s">
        <v>27</v>
      </c>
      <c r="O24" s="100" t="s">
        <v>27</v>
      </c>
      <c r="P24" s="100" t="s">
        <v>27</v>
      </c>
      <c r="Q24" s="102" t="s">
        <v>27</v>
      </c>
    </row>
    <row r="25" spans="1:17" ht="12" thickTop="1">
      <c r="A25" s="140"/>
      <c r="B25" s="142" t="s">
        <v>78</v>
      </c>
      <c r="C25" s="146"/>
      <c r="D25" s="119" t="s">
        <v>76</v>
      </c>
      <c r="E25" s="103">
        <v>750000</v>
      </c>
      <c r="F25" s="104" t="s">
        <v>27</v>
      </c>
      <c r="G25" s="104">
        <v>750000</v>
      </c>
      <c r="H25" s="103">
        <v>750000</v>
      </c>
      <c r="I25" s="104" t="s">
        <v>27</v>
      </c>
      <c r="J25" s="104" t="s">
        <v>27</v>
      </c>
      <c r="K25" s="104" t="s">
        <v>27</v>
      </c>
      <c r="L25" s="104" t="s">
        <v>27</v>
      </c>
      <c r="M25" s="105">
        <v>750000</v>
      </c>
      <c r="N25" s="104">
        <v>750000</v>
      </c>
      <c r="O25" s="104" t="s">
        <v>27</v>
      </c>
      <c r="P25" s="104" t="s">
        <v>27</v>
      </c>
      <c r="Q25" s="106" t="s">
        <v>27</v>
      </c>
    </row>
    <row r="26" spans="1:17" ht="11.25">
      <c r="A26" s="141"/>
      <c r="B26" s="143"/>
      <c r="C26" s="145"/>
      <c r="D26" s="120" t="s">
        <v>77</v>
      </c>
      <c r="E26" s="96">
        <v>793000</v>
      </c>
      <c r="F26" s="96">
        <v>793000</v>
      </c>
      <c r="G26" s="97" t="s">
        <v>27</v>
      </c>
      <c r="H26" s="96">
        <v>793000</v>
      </c>
      <c r="I26" s="96">
        <v>793000</v>
      </c>
      <c r="J26" s="96">
        <v>700000</v>
      </c>
      <c r="K26" s="97" t="s">
        <v>27</v>
      </c>
      <c r="L26" s="107">
        <v>93000</v>
      </c>
      <c r="M26" s="97" t="s">
        <v>27</v>
      </c>
      <c r="N26" s="97" t="s">
        <v>27</v>
      </c>
      <c r="O26" s="97" t="s">
        <v>27</v>
      </c>
      <c r="P26" s="97" t="s">
        <v>27</v>
      </c>
      <c r="Q26" s="98" t="s">
        <v>27</v>
      </c>
    </row>
    <row r="27" spans="1:17" s="31" customFormat="1" ht="20.25" customHeight="1">
      <c r="A27" s="81">
        <v>2</v>
      </c>
      <c r="B27" s="30" t="s">
        <v>43</v>
      </c>
      <c r="C27" s="134" t="s">
        <v>1</v>
      </c>
      <c r="D27" s="134"/>
      <c r="E27" s="53">
        <f>SUM(E32)</f>
        <v>1472542</v>
      </c>
      <c r="F27" s="53">
        <f aca="true" t="shared" si="1" ref="F27:Q27">SUM(F32)</f>
        <v>220882</v>
      </c>
      <c r="G27" s="53">
        <f t="shared" si="1"/>
        <v>1251660</v>
      </c>
      <c r="H27" s="53">
        <f t="shared" si="1"/>
        <v>1472542</v>
      </c>
      <c r="I27" s="53">
        <f t="shared" si="1"/>
        <v>220882</v>
      </c>
      <c r="J27" s="54" t="s">
        <v>27</v>
      </c>
      <c r="K27" s="54" t="s">
        <v>27</v>
      </c>
      <c r="L27" s="53">
        <f t="shared" si="1"/>
        <v>220882</v>
      </c>
      <c r="M27" s="53">
        <f t="shared" si="1"/>
        <v>1251660</v>
      </c>
      <c r="N27" s="54" t="s">
        <v>27</v>
      </c>
      <c r="O27" s="54" t="s">
        <v>27</v>
      </c>
      <c r="P27" s="54" t="s">
        <v>27</v>
      </c>
      <c r="Q27" s="82">
        <f t="shared" si="1"/>
        <v>1251660</v>
      </c>
    </row>
    <row r="28" spans="1:17" s="31" customFormat="1" ht="20.25" customHeight="1">
      <c r="A28" s="194" t="s">
        <v>32</v>
      </c>
      <c r="B28" s="32" t="s">
        <v>15</v>
      </c>
      <c r="C28" s="135" t="s">
        <v>45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6"/>
    </row>
    <row r="29" spans="1:17" s="31" customFormat="1" ht="20.25" customHeight="1">
      <c r="A29" s="195"/>
      <c r="B29" s="32" t="s">
        <v>16</v>
      </c>
      <c r="C29" s="183" t="s">
        <v>46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4"/>
    </row>
    <row r="30" spans="1:17" s="31" customFormat="1" ht="20.25" customHeight="1">
      <c r="A30" s="195"/>
      <c r="B30" s="32" t="s">
        <v>17</v>
      </c>
      <c r="C30" s="183" t="s">
        <v>47</v>
      </c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4"/>
    </row>
    <row r="31" spans="1:17" s="31" customFormat="1" ht="20.25" customHeight="1">
      <c r="A31" s="195"/>
      <c r="B31" s="32" t="s">
        <v>18</v>
      </c>
      <c r="C31" s="197" t="s">
        <v>48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8"/>
    </row>
    <row r="32" spans="1:17" s="31" customFormat="1" ht="38.25" customHeight="1">
      <c r="A32" s="195"/>
      <c r="B32" s="33" t="s">
        <v>19</v>
      </c>
      <c r="C32" s="61" t="s">
        <v>49</v>
      </c>
      <c r="D32" s="34"/>
      <c r="E32" s="62">
        <f>SUM(E33,E34,E35,E36)</f>
        <v>1472542</v>
      </c>
      <c r="F32" s="62">
        <f aca="true" t="shared" si="2" ref="F32:Q32">SUM(F33,F34,F35,F36)</f>
        <v>220882</v>
      </c>
      <c r="G32" s="62">
        <f t="shared" si="2"/>
        <v>1251660</v>
      </c>
      <c r="H32" s="62">
        <f t="shared" si="2"/>
        <v>1472542</v>
      </c>
      <c r="I32" s="62">
        <f t="shared" si="2"/>
        <v>220882</v>
      </c>
      <c r="J32" s="40" t="s">
        <v>27</v>
      </c>
      <c r="K32" s="40" t="s">
        <v>27</v>
      </c>
      <c r="L32" s="62">
        <f t="shared" si="2"/>
        <v>220882</v>
      </c>
      <c r="M32" s="62">
        <f t="shared" si="2"/>
        <v>1251660</v>
      </c>
      <c r="N32" s="40" t="s">
        <v>27</v>
      </c>
      <c r="O32" s="40" t="s">
        <v>27</v>
      </c>
      <c r="P32" s="40" t="s">
        <v>27</v>
      </c>
      <c r="Q32" s="83">
        <f t="shared" si="2"/>
        <v>1251660</v>
      </c>
    </row>
    <row r="33" spans="1:17" s="31" customFormat="1" ht="20.25" customHeight="1">
      <c r="A33" s="195"/>
      <c r="B33" s="170" t="s">
        <v>52</v>
      </c>
      <c r="C33" s="41"/>
      <c r="D33" s="42" t="s">
        <v>73</v>
      </c>
      <c r="E33" s="43">
        <v>660683</v>
      </c>
      <c r="F33" s="44" t="s">
        <v>27</v>
      </c>
      <c r="G33" s="43">
        <v>660683</v>
      </c>
      <c r="H33" s="43">
        <v>660683</v>
      </c>
      <c r="I33" s="44" t="s">
        <v>27</v>
      </c>
      <c r="J33" s="44" t="s">
        <v>27</v>
      </c>
      <c r="K33" s="44" t="s">
        <v>27</v>
      </c>
      <c r="L33" s="44" t="s">
        <v>27</v>
      </c>
      <c r="M33" s="43">
        <v>660683</v>
      </c>
      <c r="N33" s="44" t="s">
        <v>27</v>
      </c>
      <c r="O33" s="44" t="s">
        <v>27</v>
      </c>
      <c r="P33" s="44" t="s">
        <v>27</v>
      </c>
      <c r="Q33" s="84">
        <v>660683</v>
      </c>
    </row>
    <row r="34" spans="1:17" s="31" customFormat="1" ht="20.25" customHeight="1">
      <c r="A34" s="195"/>
      <c r="B34" s="199"/>
      <c r="C34" s="37"/>
      <c r="D34" s="37" t="s">
        <v>74</v>
      </c>
      <c r="E34" s="38">
        <v>116591</v>
      </c>
      <c r="F34" s="39">
        <v>116591</v>
      </c>
      <c r="G34" s="40" t="s">
        <v>27</v>
      </c>
      <c r="H34" s="38">
        <v>116591</v>
      </c>
      <c r="I34" s="39">
        <v>116591</v>
      </c>
      <c r="J34" s="40" t="s">
        <v>27</v>
      </c>
      <c r="K34" s="40" t="s">
        <v>27</v>
      </c>
      <c r="L34" s="39">
        <v>116591</v>
      </c>
      <c r="M34" s="40" t="s">
        <v>50</v>
      </c>
      <c r="N34" s="36" t="s">
        <v>27</v>
      </c>
      <c r="O34" s="36" t="s">
        <v>27</v>
      </c>
      <c r="P34" s="36" t="s">
        <v>27</v>
      </c>
      <c r="Q34" s="85" t="s">
        <v>51</v>
      </c>
    </row>
    <row r="35" spans="1:17" s="31" customFormat="1" ht="20.25" customHeight="1">
      <c r="A35" s="195"/>
      <c r="B35" s="200" t="s">
        <v>53</v>
      </c>
      <c r="C35" s="45"/>
      <c r="D35" s="37" t="s">
        <v>73</v>
      </c>
      <c r="E35" s="38">
        <v>590977</v>
      </c>
      <c r="F35" s="40" t="s">
        <v>27</v>
      </c>
      <c r="G35" s="38">
        <v>590977</v>
      </c>
      <c r="H35" s="38">
        <v>590977</v>
      </c>
      <c r="I35" s="40" t="s">
        <v>27</v>
      </c>
      <c r="J35" s="40" t="s">
        <v>27</v>
      </c>
      <c r="K35" s="40" t="s">
        <v>27</v>
      </c>
      <c r="L35" s="40" t="s">
        <v>27</v>
      </c>
      <c r="M35" s="38">
        <v>590977</v>
      </c>
      <c r="N35" s="40" t="s">
        <v>27</v>
      </c>
      <c r="O35" s="40" t="s">
        <v>27</v>
      </c>
      <c r="P35" s="40" t="s">
        <v>27</v>
      </c>
      <c r="Q35" s="86">
        <v>590977</v>
      </c>
    </row>
    <row r="36" spans="1:17" s="31" customFormat="1" ht="20.25" customHeight="1" thickBot="1">
      <c r="A36" s="196"/>
      <c r="B36" s="201"/>
      <c r="C36" s="87"/>
      <c r="D36" s="87" t="s">
        <v>74</v>
      </c>
      <c r="E36" s="88">
        <v>104291</v>
      </c>
      <c r="F36" s="89">
        <v>104291</v>
      </c>
      <c r="G36" s="90" t="s">
        <v>27</v>
      </c>
      <c r="H36" s="88">
        <v>104291</v>
      </c>
      <c r="I36" s="89">
        <v>104291</v>
      </c>
      <c r="J36" s="90" t="s">
        <v>27</v>
      </c>
      <c r="K36" s="90" t="s">
        <v>27</v>
      </c>
      <c r="L36" s="89">
        <v>104291</v>
      </c>
      <c r="M36" s="90" t="s">
        <v>50</v>
      </c>
      <c r="N36" s="91" t="s">
        <v>27</v>
      </c>
      <c r="O36" s="91" t="s">
        <v>27</v>
      </c>
      <c r="P36" s="91" t="s">
        <v>27</v>
      </c>
      <c r="Q36" s="92" t="s">
        <v>51</v>
      </c>
    </row>
    <row r="37" spans="1:17" s="31" customFormat="1" ht="20.25" customHeight="1">
      <c r="A37" s="55"/>
      <c r="B37" s="56"/>
      <c r="C37" s="57"/>
      <c r="D37" s="57"/>
      <c r="E37" s="58"/>
      <c r="F37" s="59"/>
      <c r="G37" s="60"/>
      <c r="H37" s="58"/>
      <c r="I37" s="59"/>
      <c r="J37" s="60"/>
      <c r="K37" s="60"/>
      <c r="L37" s="59"/>
      <c r="M37" s="60"/>
      <c r="N37" s="60"/>
      <c r="O37" s="60"/>
      <c r="P37" s="60"/>
      <c r="Q37" s="60"/>
    </row>
    <row r="38" spans="1:17" s="31" customFormat="1" ht="20.25" customHeight="1">
      <c r="A38" s="55"/>
      <c r="B38" s="56"/>
      <c r="C38" s="57"/>
      <c r="D38" s="57"/>
      <c r="E38" s="58"/>
      <c r="F38" s="59"/>
      <c r="G38" s="60"/>
      <c r="H38" s="58"/>
      <c r="I38" s="59"/>
      <c r="J38" s="60"/>
      <c r="K38" s="60"/>
      <c r="L38" s="59"/>
      <c r="M38" s="60"/>
      <c r="N38" s="60"/>
      <c r="O38" s="60"/>
      <c r="P38" s="60"/>
      <c r="Q38" s="60"/>
    </row>
    <row r="39" spans="1:17" s="31" customFormat="1" ht="20.25" customHeight="1">
      <c r="A39" s="63"/>
      <c r="B39" s="64"/>
      <c r="C39" s="65"/>
      <c r="D39" s="65"/>
      <c r="E39" s="66"/>
      <c r="F39" s="67"/>
      <c r="G39" s="68"/>
      <c r="H39" s="66"/>
      <c r="I39" s="67"/>
      <c r="J39" s="68"/>
      <c r="K39" s="68"/>
      <c r="L39" s="67"/>
      <c r="M39" s="68"/>
      <c r="N39" s="68"/>
      <c r="O39" s="68"/>
      <c r="P39" s="68"/>
      <c r="Q39" s="67" t="s">
        <v>61</v>
      </c>
    </row>
    <row r="40" spans="1:17" s="31" customFormat="1" ht="20.25" customHeight="1">
      <c r="A40" s="24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  <c r="J40" s="5">
        <v>10</v>
      </c>
      <c r="K40" s="5">
        <v>11</v>
      </c>
      <c r="L40" s="5">
        <v>12</v>
      </c>
      <c r="M40" s="5">
        <v>13</v>
      </c>
      <c r="N40" s="5">
        <v>14</v>
      </c>
      <c r="O40" s="5">
        <v>15</v>
      </c>
      <c r="P40" s="5">
        <v>16</v>
      </c>
      <c r="Q40" s="25">
        <v>17</v>
      </c>
    </row>
    <row r="41" spans="1:17" s="31" customFormat="1" ht="20.25" customHeight="1">
      <c r="A41" s="29">
        <v>3</v>
      </c>
      <c r="B41" s="30" t="s">
        <v>43</v>
      </c>
      <c r="C41" s="134" t="s">
        <v>1</v>
      </c>
      <c r="D41" s="134"/>
      <c r="E41" s="53">
        <f>SUM(E46)</f>
        <v>1380</v>
      </c>
      <c r="F41" s="53">
        <f aca="true" t="shared" si="3" ref="F41:Q41">SUM(F46)</f>
        <v>207</v>
      </c>
      <c r="G41" s="53">
        <f t="shared" si="3"/>
        <v>1173</v>
      </c>
      <c r="H41" s="53">
        <f t="shared" si="3"/>
        <v>1380</v>
      </c>
      <c r="I41" s="53">
        <f t="shared" si="3"/>
        <v>207</v>
      </c>
      <c r="J41" s="54" t="s">
        <v>27</v>
      </c>
      <c r="K41" s="54" t="s">
        <v>27</v>
      </c>
      <c r="L41" s="53">
        <f t="shared" si="3"/>
        <v>207</v>
      </c>
      <c r="M41" s="53">
        <f t="shared" si="3"/>
        <v>1173</v>
      </c>
      <c r="N41" s="54" t="s">
        <v>27</v>
      </c>
      <c r="O41" s="54" t="s">
        <v>27</v>
      </c>
      <c r="P41" s="54" t="s">
        <v>27</v>
      </c>
      <c r="Q41" s="53">
        <f t="shared" si="3"/>
        <v>1173</v>
      </c>
    </row>
    <row r="42" spans="1:17" s="31" customFormat="1" ht="20.25" customHeight="1">
      <c r="A42" s="208" t="s">
        <v>44</v>
      </c>
      <c r="B42" s="32" t="s">
        <v>15</v>
      </c>
      <c r="C42" s="163" t="s">
        <v>45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/>
    </row>
    <row r="43" spans="1:17" s="31" customFormat="1" ht="20.25" customHeight="1">
      <c r="A43" s="209"/>
      <c r="B43" s="32" t="s">
        <v>16</v>
      </c>
      <c r="C43" s="166" t="s">
        <v>55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8"/>
    </row>
    <row r="44" spans="1:17" s="31" customFormat="1" ht="20.25" customHeight="1">
      <c r="A44" s="209"/>
      <c r="B44" s="32" t="s">
        <v>17</v>
      </c>
      <c r="C44" s="166" t="s">
        <v>56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8"/>
    </row>
    <row r="45" spans="1:17" s="31" customFormat="1" ht="20.25" customHeight="1">
      <c r="A45" s="209"/>
      <c r="B45" s="32" t="s">
        <v>18</v>
      </c>
      <c r="C45" s="172" t="s">
        <v>57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4"/>
    </row>
    <row r="46" spans="1:17" s="31" customFormat="1" ht="39" customHeight="1">
      <c r="A46" s="209"/>
      <c r="B46" s="33" t="s">
        <v>19</v>
      </c>
      <c r="C46" s="61" t="s">
        <v>49</v>
      </c>
      <c r="D46" s="34"/>
      <c r="E46" s="62">
        <f>SUM(E47,E48)</f>
        <v>1380</v>
      </c>
      <c r="F46" s="62">
        <f aca="true" t="shared" si="4" ref="F46:Q46">SUM(F47,F48)</f>
        <v>207</v>
      </c>
      <c r="G46" s="62">
        <f t="shared" si="4"/>
        <v>1173</v>
      </c>
      <c r="H46" s="62">
        <f t="shared" si="4"/>
        <v>1380</v>
      </c>
      <c r="I46" s="62">
        <f t="shared" si="4"/>
        <v>207</v>
      </c>
      <c r="J46" s="40" t="s">
        <v>27</v>
      </c>
      <c r="K46" s="40" t="s">
        <v>27</v>
      </c>
      <c r="L46" s="62">
        <f t="shared" si="4"/>
        <v>207</v>
      </c>
      <c r="M46" s="62">
        <f t="shared" si="4"/>
        <v>1173</v>
      </c>
      <c r="N46" s="40" t="s">
        <v>27</v>
      </c>
      <c r="O46" s="40" t="s">
        <v>27</v>
      </c>
      <c r="P46" s="40" t="s">
        <v>27</v>
      </c>
      <c r="Q46" s="62">
        <f t="shared" si="4"/>
        <v>1173</v>
      </c>
    </row>
    <row r="47" spans="1:17" s="31" customFormat="1" ht="20.25" customHeight="1">
      <c r="A47" s="209"/>
      <c r="B47" s="170" t="s">
        <v>52</v>
      </c>
      <c r="C47" s="41"/>
      <c r="D47" s="35" t="s">
        <v>75</v>
      </c>
      <c r="E47" s="43">
        <v>1173</v>
      </c>
      <c r="F47" s="44" t="s">
        <v>27</v>
      </c>
      <c r="G47" s="43">
        <v>1173</v>
      </c>
      <c r="H47" s="43">
        <v>1173</v>
      </c>
      <c r="I47" s="44" t="s">
        <v>27</v>
      </c>
      <c r="J47" s="44" t="s">
        <v>27</v>
      </c>
      <c r="K47" s="44" t="s">
        <v>27</v>
      </c>
      <c r="L47" s="44" t="s">
        <v>27</v>
      </c>
      <c r="M47" s="43">
        <v>1173</v>
      </c>
      <c r="N47" s="44" t="s">
        <v>27</v>
      </c>
      <c r="O47" s="44" t="s">
        <v>27</v>
      </c>
      <c r="P47" s="44" t="s">
        <v>27</v>
      </c>
      <c r="Q47" s="43">
        <v>1173</v>
      </c>
    </row>
    <row r="48" spans="1:17" s="31" customFormat="1" ht="20.25" customHeight="1" thickBot="1">
      <c r="A48" s="210"/>
      <c r="B48" s="171"/>
      <c r="C48" s="46"/>
      <c r="D48" s="46" t="s">
        <v>58</v>
      </c>
      <c r="E48" s="47">
        <v>207</v>
      </c>
      <c r="F48" s="48">
        <v>207</v>
      </c>
      <c r="G48" s="49" t="s">
        <v>27</v>
      </c>
      <c r="H48" s="47">
        <v>207</v>
      </c>
      <c r="I48" s="48">
        <v>207</v>
      </c>
      <c r="J48" s="49" t="s">
        <v>27</v>
      </c>
      <c r="K48" s="49" t="s">
        <v>27</v>
      </c>
      <c r="L48" s="48">
        <v>207</v>
      </c>
      <c r="M48" s="49" t="s">
        <v>27</v>
      </c>
      <c r="N48" s="50" t="s">
        <v>27</v>
      </c>
      <c r="O48" s="50" t="s">
        <v>27</v>
      </c>
      <c r="P48" s="50" t="s">
        <v>27</v>
      </c>
      <c r="Q48" s="49" t="s">
        <v>27</v>
      </c>
    </row>
    <row r="49" spans="1:18" s="2" customFormat="1" ht="19.5" customHeight="1" thickTop="1">
      <c r="A49" s="26">
        <v>4</v>
      </c>
      <c r="B49" s="7" t="s">
        <v>30</v>
      </c>
      <c r="C49" s="155" t="s">
        <v>1</v>
      </c>
      <c r="D49" s="156"/>
      <c r="E49" s="73">
        <v>730000</v>
      </c>
      <c r="F49" s="73">
        <v>330000</v>
      </c>
      <c r="G49" s="74">
        <v>400000</v>
      </c>
      <c r="H49" s="74">
        <v>730000</v>
      </c>
      <c r="I49" s="74">
        <v>330000</v>
      </c>
      <c r="J49" s="74">
        <v>170000</v>
      </c>
      <c r="K49" s="75" t="s">
        <v>27</v>
      </c>
      <c r="L49" s="75">
        <v>160000</v>
      </c>
      <c r="M49" s="76">
        <v>400000</v>
      </c>
      <c r="N49" s="75">
        <v>400000</v>
      </c>
      <c r="O49" s="75" t="s">
        <v>27</v>
      </c>
      <c r="P49" s="75" t="s">
        <v>27</v>
      </c>
      <c r="Q49" s="109" t="s">
        <v>27</v>
      </c>
      <c r="R49" s="20"/>
    </row>
    <row r="50" spans="1:18" ht="12.75" customHeight="1">
      <c r="A50" s="169" t="s">
        <v>54</v>
      </c>
      <c r="B50" s="4" t="s">
        <v>15</v>
      </c>
      <c r="C50" s="175" t="s">
        <v>35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7"/>
      <c r="R50" s="14"/>
    </row>
    <row r="51" spans="1:18" ht="12.75">
      <c r="A51" s="169"/>
      <c r="B51" s="4" t="s">
        <v>16</v>
      </c>
      <c r="C51" s="178" t="s">
        <v>40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79"/>
      <c r="R51" s="14"/>
    </row>
    <row r="52" spans="1:18" ht="18" customHeight="1">
      <c r="A52" s="169"/>
      <c r="B52" s="4" t="s">
        <v>17</v>
      </c>
      <c r="C52" s="180" t="s">
        <v>34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2"/>
      <c r="R52" s="14"/>
    </row>
    <row r="53" spans="1:18" ht="39" customHeight="1">
      <c r="A53" s="169"/>
      <c r="B53" s="15" t="s">
        <v>18</v>
      </c>
      <c r="C53" s="211" t="s">
        <v>42</v>
      </c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3"/>
      <c r="R53" s="14"/>
    </row>
    <row r="54" spans="1:18" ht="78.75">
      <c r="A54" s="169"/>
      <c r="B54" s="4" t="s">
        <v>19</v>
      </c>
      <c r="C54" s="19" t="s">
        <v>37</v>
      </c>
      <c r="D54" s="14"/>
      <c r="E54" s="16">
        <f>SUM(E55:E59)</f>
        <v>730000</v>
      </c>
      <c r="F54" s="16">
        <f aca="true" t="shared" si="5" ref="F54:N54">SUM(F55:F59)</f>
        <v>330000</v>
      </c>
      <c r="G54" s="16">
        <f t="shared" si="5"/>
        <v>400000</v>
      </c>
      <c r="H54" s="16">
        <f t="shared" si="5"/>
        <v>730000</v>
      </c>
      <c r="I54" s="16">
        <f t="shared" si="5"/>
        <v>330000</v>
      </c>
      <c r="J54" s="16">
        <f t="shared" si="5"/>
        <v>170000</v>
      </c>
      <c r="K54" s="117" t="s">
        <v>27</v>
      </c>
      <c r="L54" s="16">
        <f t="shared" si="5"/>
        <v>160000</v>
      </c>
      <c r="M54" s="16">
        <f t="shared" si="5"/>
        <v>400000</v>
      </c>
      <c r="N54" s="16">
        <f t="shared" si="5"/>
        <v>400000</v>
      </c>
      <c r="O54" s="117" t="s">
        <v>27</v>
      </c>
      <c r="P54" s="117" t="s">
        <v>27</v>
      </c>
      <c r="Q54" s="117" t="s">
        <v>27</v>
      </c>
      <c r="R54" s="14"/>
    </row>
    <row r="55" spans="1:18" ht="12.75" customHeight="1">
      <c r="A55" s="139"/>
      <c r="B55" s="157" t="s">
        <v>36</v>
      </c>
      <c r="C55" s="160"/>
      <c r="D55" s="110" t="s">
        <v>79</v>
      </c>
      <c r="E55" s="111">
        <v>40000</v>
      </c>
      <c r="F55" s="111">
        <v>40000</v>
      </c>
      <c r="G55" s="112" t="s">
        <v>27</v>
      </c>
      <c r="H55" s="113">
        <v>40000</v>
      </c>
      <c r="I55" s="113">
        <v>40000</v>
      </c>
      <c r="J55" s="114" t="s">
        <v>27</v>
      </c>
      <c r="K55" s="114" t="s">
        <v>27</v>
      </c>
      <c r="L55" s="114">
        <v>40000</v>
      </c>
      <c r="M55" s="114" t="s">
        <v>27</v>
      </c>
      <c r="N55" s="114" t="s">
        <v>27</v>
      </c>
      <c r="O55" s="114" t="s">
        <v>27</v>
      </c>
      <c r="P55" s="114" t="s">
        <v>27</v>
      </c>
      <c r="Q55" s="116" t="s">
        <v>27</v>
      </c>
      <c r="R55" s="14"/>
    </row>
    <row r="56" spans="1:18" ht="12.75">
      <c r="A56" s="78"/>
      <c r="B56" s="158"/>
      <c r="C56" s="161"/>
      <c r="D56" s="115" t="s">
        <v>80</v>
      </c>
      <c r="E56" s="96">
        <v>170000</v>
      </c>
      <c r="F56" s="97" t="s">
        <v>27</v>
      </c>
      <c r="G56" s="107">
        <v>170000</v>
      </c>
      <c r="H56" s="96">
        <v>170000</v>
      </c>
      <c r="I56" s="97" t="s">
        <v>27</v>
      </c>
      <c r="J56" s="97" t="s">
        <v>27</v>
      </c>
      <c r="K56" s="97" t="s">
        <v>27</v>
      </c>
      <c r="L56" s="97" t="s">
        <v>27</v>
      </c>
      <c r="M56" s="107">
        <v>170000</v>
      </c>
      <c r="N56" s="97">
        <v>170000</v>
      </c>
      <c r="O56" s="97" t="s">
        <v>27</v>
      </c>
      <c r="P56" s="97" t="s">
        <v>27</v>
      </c>
      <c r="Q56" s="97" t="s">
        <v>27</v>
      </c>
      <c r="R56" s="14"/>
    </row>
    <row r="57" spans="1:18" ht="12.75">
      <c r="A57" s="78"/>
      <c r="B57" s="158"/>
      <c r="C57" s="161"/>
      <c r="D57" s="115" t="s">
        <v>81</v>
      </c>
      <c r="E57" s="96">
        <v>120000</v>
      </c>
      <c r="F57" s="96">
        <v>120000</v>
      </c>
      <c r="G57" s="97" t="s">
        <v>27</v>
      </c>
      <c r="H57" s="96">
        <v>120000</v>
      </c>
      <c r="I57" s="96">
        <v>120000</v>
      </c>
      <c r="J57" s="97" t="s">
        <v>27</v>
      </c>
      <c r="K57" s="97" t="s">
        <v>27</v>
      </c>
      <c r="L57" s="97">
        <v>120000</v>
      </c>
      <c r="M57" s="97" t="s">
        <v>27</v>
      </c>
      <c r="N57" s="97" t="s">
        <v>27</v>
      </c>
      <c r="O57" s="97" t="s">
        <v>27</v>
      </c>
      <c r="P57" s="97" t="s">
        <v>27</v>
      </c>
      <c r="Q57" s="97" t="s">
        <v>27</v>
      </c>
      <c r="R57" s="14"/>
    </row>
    <row r="58" spans="1:18" ht="12.75">
      <c r="A58" s="78"/>
      <c r="B58" s="158"/>
      <c r="C58" s="161"/>
      <c r="D58" s="115" t="s">
        <v>82</v>
      </c>
      <c r="E58" s="96">
        <v>230000</v>
      </c>
      <c r="F58" s="97" t="s">
        <v>27</v>
      </c>
      <c r="G58" s="107">
        <v>230000</v>
      </c>
      <c r="H58" s="96">
        <v>230000</v>
      </c>
      <c r="I58" s="97" t="s">
        <v>27</v>
      </c>
      <c r="J58" s="97" t="s">
        <v>27</v>
      </c>
      <c r="K58" s="97" t="s">
        <v>27</v>
      </c>
      <c r="L58" s="97" t="s">
        <v>27</v>
      </c>
      <c r="M58" s="107">
        <v>230000</v>
      </c>
      <c r="N58" s="97">
        <v>230000</v>
      </c>
      <c r="O58" s="97" t="s">
        <v>27</v>
      </c>
      <c r="P58" s="97" t="s">
        <v>27</v>
      </c>
      <c r="Q58" s="97" t="s">
        <v>27</v>
      </c>
      <c r="R58" s="14"/>
    </row>
    <row r="59" spans="1:18" ht="12.75">
      <c r="A59" s="78"/>
      <c r="B59" s="159"/>
      <c r="C59" s="162"/>
      <c r="D59" s="115" t="s">
        <v>83</v>
      </c>
      <c r="E59" s="96">
        <v>170000</v>
      </c>
      <c r="F59" s="96">
        <v>170000</v>
      </c>
      <c r="G59" s="97" t="s">
        <v>27</v>
      </c>
      <c r="H59" s="96">
        <v>170000</v>
      </c>
      <c r="I59" s="96">
        <v>170000</v>
      </c>
      <c r="J59" s="96">
        <v>170000</v>
      </c>
      <c r="K59" s="97" t="s">
        <v>27</v>
      </c>
      <c r="L59" s="97" t="s">
        <v>27</v>
      </c>
      <c r="M59" s="97" t="s">
        <v>27</v>
      </c>
      <c r="N59" s="97" t="s">
        <v>27</v>
      </c>
      <c r="O59" s="97" t="s">
        <v>27</v>
      </c>
      <c r="P59" s="97" t="s">
        <v>27</v>
      </c>
      <c r="Q59" s="97" t="s">
        <v>27</v>
      </c>
      <c r="R59" s="14"/>
    </row>
    <row r="60" spans="1:18" ht="12.75">
      <c r="A60" s="29">
        <v>5</v>
      </c>
      <c r="B60" s="30" t="s">
        <v>43</v>
      </c>
      <c r="C60" s="134" t="s">
        <v>1</v>
      </c>
      <c r="D60" s="134"/>
      <c r="E60" s="53">
        <f>SUM(E65)</f>
        <v>4276</v>
      </c>
      <c r="F60" s="54" t="s">
        <v>27</v>
      </c>
      <c r="G60" s="53">
        <f>SUM(G65)</f>
        <v>4276</v>
      </c>
      <c r="H60" s="53">
        <f>SUM(H65)</f>
        <v>4276</v>
      </c>
      <c r="I60" s="54" t="s">
        <v>27</v>
      </c>
      <c r="J60" s="54" t="s">
        <v>27</v>
      </c>
      <c r="K60" s="54" t="s">
        <v>27</v>
      </c>
      <c r="L60" s="54" t="s">
        <v>27</v>
      </c>
      <c r="M60" s="53">
        <f>SUM(M65)</f>
        <v>4276</v>
      </c>
      <c r="N60" s="54" t="s">
        <v>27</v>
      </c>
      <c r="O60" s="54" t="s">
        <v>27</v>
      </c>
      <c r="P60" s="54" t="s">
        <v>27</v>
      </c>
      <c r="Q60" s="53">
        <f>SUM(Q65)</f>
        <v>4276</v>
      </c>
      <c r="R60" s="14"/>
    </row>
    <row r="61" spans="1:18" ht="12.75">
      <c r="A61" s="208" t="s">
        <v>70</v>
      </c>
      <c r="B61" s="32" t="s">
        <v>15</v>
      </c>
      <c r="C61" s="163" t="s">
        <v>68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5"/>
      <c r="R61" s="14"/>
    </row>
    <row r="62" spans="1:18" ht="12.75">
      <c r="A62" s="209"/>
      <c r="B62" s="32" t="s">
        <v>62</v>
      </c>
      <c r="C62" s="166" t="s">
        <v>64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8"/>
      <c r="R62" s="14"/>
    </row>
    <row r="63" spans="1:18" ht="12.75">
      <c r="A63" s="209"/>
      <c r="B63" s="32" t="s">
        <v>17</v>
      </c>
      <c r="C63" s="166" t="s">
        <v>63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8"/>
      <c r="R63" s="14"/>
    </row>
    <row r="64" spans="1:18" ht="14.25">
      <c r="A64" s="209"/>
      <c r="B64" s="32" t="s">
        <v>18</v>
      </c>
      <c r="C64" s="172" t="s">
        <v>65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4"/>
      <c r="R64" s="14"/>
    </row>
    <row r="65" spans="1:18" ht="45">
      <c r="A65" s="209"/>
      <c r="B65" s="33" t="s">
        <v>19</v>
      </c>
      <c r="C65" s="61" t="s">
        <v>66</v>
      </c>
      <c r="D65" s="34"/>
      <c r="E65" s="62">
        <f>SUM(E66)</f>
        <v>4276</v>
      </c>
      <c r="F65" s="69" t="s">
        <v>27</v>
      </c>
      <c r="G65" s="62">
        <f>SUM(G66)</f>
        <v>4276</v>
      </c>
      <c r="H65" s="62">
        <f>SUM(H66)</f>
        <v>4276</v>
      </c>
      <c r="I65" s="69" t="s">
        <v>27</v>
      </c>
      <c r="J65" s="69" t="s">
        <v>27</v>
      </c>
      <c r="K65" s="69" t="s">
        <v>27</v>
      </c>
      <c r="L65" s="69" t="s">
        <v>27</v>
      </c>
      <c r="M65" s="62">
        <f>SUM(M66)</f>
        <v>4276</v>
      </c>
      <c r="N65" s="69" t="s">
        <v>27</v>
      </c>
      <c r="O65" s="69" t="s">
        <v>27</v>
      </c>
      <c r="P65" s="69" t="s">
        <v>27</v>
      </c>
      <c r="Q65" s="70">
        <f>SUM(Q66)</f>
        <v>4276</v>
      </c>
      <c r="R65" s="14"/>
    </row>
    <row r="66" spans="1:18" ht="12.75">
      <c r="A66" s="217"/>
      <c r="B66" s="133" t="s">
        <v>52</v>
      </c>
      <c r="C66" s="42"/>
      <c r="D66" s="35" t="s">
        <v>67</v>
      </c>
      <c r="E66" s="43">
        <v>4276</v>
      </c>
      <c r="F66" s="44" t="s">
        <v>27</v>
      </c>
      <c r="G66" s="43">
        <v>4276</v>
      </c>
      <c r="H66" s="43">
        <v>4276</v>
      </c>
      <c r="I66" s="44" t="s">
        <v>27</v>
      </c>
      <c r="J66" s="44" t="s">
        <v>27</v>
      </c>
      <c r="K66" s="44" t="s">
        <v>27</v>
      </c>
      <c r="L66" s="44" t="s">
        <v>27</v>
      </c>
      <c r="M66" s="43">
        <v>4276</v>
      </c>
      <c r="N66" s="44" t="s">
        <v>27</v>
      </c>
      <c r="O66" s="44" t="s">
        <v>27</v>
      </c>
      <c r="P66" s="44" t="s">
        <v>27</v>
      </c>
      <c r="Q66" s="71">
        <v>4276</v>
      </c>
      <c r="R66" s="14"/>
    </row>
    <row r="71" spans="1:17" ht="13.5" customHeight="1">
      <c r="A71" s="129"/>
      <c r="B71" s="129"/>
      <c r="C71" s="130"/>
      <c r="D71" s="131"/>
      <c r="E71" s="77"/>
      <c r="F71" s="77"/>
      <c r="G71" s="77"/>
      <c r="H71" s="77"/>
      <c r="I71" s="77"/>
      <c r="J71" s="132"/>
      <c r="K71" s="132"/>
      <c r="L71" s="77"/>
      <c r="M71" s="77"/>
      <c r="N71" s="132"/>
      <c r="O71" s="132"/>
      <c r="P71" s="132"/>
      <c r="Q71" s="77"/>
    </row>
    <row r="72" spans="1:17" ht="13.5" customHeight="1">
      <c r="A72" s="129"/>
      <c r="B72" s="129"/>
      <c r="C72" s="130"/>
      <c r="D72" s="131"/>
      <c r="E72" s="77"/>
      <c r="F72" s="77"/>
      <c r="G72" s="77"/>
      <c r="H72" s="77"/>
      <c r="I72" s="77"/>
      <c r="J72" s="132"/>
      <c r="K72" s="132"/>
      <c r="L72" s="77"/>
      <c r="M72" s="77"/>
      <c r="N72" s="132"/>
      <c r="O72" s="132"/>
      <c r="P72" s="132"/>
      <c r="Q72" s="77"/>
    </row>
    <row r="74" spans="1:17" ht="12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67" t="s">
        <v>92</v>
      </c>
    </row>
    <row r="75" spans="1:17" ht="11.25">
      <c r="A75" s="24">
        <v>1</v>
      </c>
      <c r="B75" s="5">
        <v>2</v>
      </c>
      <c r="C75" s="5">
        <v>3</v>
      </c>
      <c r="D75" s="5">
        <v>4</v>
      </c>
      <c r="E75" s="5">
        <v>5</v>
      </c>
      <c r="F75" s="5">
        <v>6</v>
      </c>
      <c r="G75" s="5">
        <v>7</v>
      </c>
      <c r="H75" s="5">
        <v>8</v>
      </c>
      <c r="I75" s="5">
        <v>9</v>
      </c>
      <c r="J75" s="5">
        <v>10</v>
      </c>
      <c r="K75" s="5">
        <v>11</v>
      </c>
      <c r="L75" s="5">
        <v>12</v>
      </c>
      <c r="M75" s="5">
        <v>13</v>
      </c>
      <c r="N75" s="5">
        <v>14</v>
      </c>
      <c r="O75" s="5">
        <v>15</v>
      </c>
      <c r="P75" s="5">
        <v>16</v>
      </c>
      <c r="Q75" s="25">
        <v>17</v>
      </c>
    </row>
    <row r="76" spans="1:17" ht="12.75">
      <c r="A76" s="29">
        <v>6</v>
      </c>
      <c r="B76" s="30" t="s">
        <v>43</v>
      </c>
      <c r="C76" s="134" t="s">
        <v>1</v>
      </c>
      <c r="D76" s="134"/>
      <c r="E76" s="53">
        <f>SUM(E81)</f>
        <v>32500</v>
      </c>
      <c r="F76" s="53">
        <f>SUM(F81)</f>
        <v>32500</v>
      </c>
      <c r="G76" s="54" t="s">
        <v>27</v>
      </c>
      <c r="H76" s="53">
        <f>SUM(H81)</f>
        <v>32500</v>
      </c>
      <c r="I76" s="53">
        <f>SUM(I81)</f>
        <v>32500</v>
      </c>
      <c r="J76" s="54" t="s">
        <v>27</v>
      </c>
      <c r="K76" s="54" t="s">
        <v>27</v>
      </c>
      <c r="L76" s="53">
        <f>SUM(L81)</f>
        <v>32500</v>
      </c>
      <c r="M76" s="54" t="s">
        <v>27</v>
      </c>
      <c r="N76" s="54" t="s">
        <v>27</v>
      </c>
      <c r="O76" s="54" t="s">
        <v>27</v>
      </c>
      <c r="P76" s="54" t="s">
        <v>27</v>
      </c>
      <c r="Q76" s="54" t="s">
        <v>27</v>
      </c>
    </row>
    <row r="77" spans="1:17" ht="12.75">
      <c r="A77" s="208" t="s">
        <v>91</v>
      </c>
      <c r="B77" s="32" t="s">
        <v>15</v>
      </c>
      <c r="C77" s="163" t="s">
        <v>84</v>
      </c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5"/>
    </row>
    <row r="78" spans="1:17" ht="12.75">
      <c r="A78" s="209"/>
      <c r="B78" s="32" t="s">
        <v>16</v>
      </c>
      <c r="C78" s="166" t="s">
        <v>85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8"/>
    </row>
    <row r="79" spans="1:17" ht="12.75">
      <c r="A79" s="209"/>
      <c r="B79" s="32" t="s">
        <v>17</v>
      </c>
      <c r="C79" s="166" t="s">
        <v>86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8"/>
    </row>
    <row r="80" spans="1:17" ht="14.25">
      <c r="A80" s="209"/>
      <c r="B80" s="32" t="s">
        <v>18</v>
      </c>
      <c r="C80" s="172" t="s">
        <v>87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4"/>
    </row>
    <row r="81" spans="1:17" ht="67.5">
      <c r="A81" s="209"/>
      <c r="B81" s="33" t="s">
        <v>19</v>
      </c>
      <c r="C81" s="61" t="s">
        <v>88</v>
      </c>
      <c r="D81" s="34"/>
      <c r="E81" s="62">
        <f>SUM(E82)</f>
        <v>32500</v>
      </c>
      <c r="F81" s="62">
        <f>SUM(F82)</f>
        <v>32500</v>
      </c>
      <c r="G81" s="69" t="s">
        <v>27</v>
      </c>
      <c r="H81" s="62">
        <f>SUM(H82)</f>
        <v>32500</v>
      </c>
      <c r="I81" s="62">
        <f>SUM(I82)</f>
        <v>32500</v>
      </c>
      <c r="J81" s="69" t="s">
        <v>27</v>
      </c>
      <c r="K81" s="69" t="s">
        <v>27</v>
      </c>
      <c r="L81" s="62">
        <f>SUM(L82)</f>
        <v>32500</v>
      </c>
      <c r="M81" s="69" t="s">
        <v>27</v>
      </c>
      <c r="N81" s="69" t="s">
        <v>27</v>
      </c>
      <c r="O81" s="69" t="s">
        <v>27</v>
      </c>
      <c r="P81" s="69" t="s">
        <v>27</v>
      </c>
      <c r="Q81" s="69" t="s">
        <v>27</v>
      </c>
    </row>
    <row r="82" spans="1:17" ht="13.5" thickBot="1">
      <c r="A82" s="210"/>
      <c r="B82" s="122" t="s">
        <v>89</v>
      </c>
      <c r="C82" s="123"/>
      <c r="D82" s="124" t="s">
        <v>90</v>
      </c>
      <c r="E82" s="125">
        <v>32500</v>
      </c>
      <c r="F82" s="127">
        <v>32500</v>
      </c>
      <c r="G82" s="126" t="s">
        <v>27</v>
      </c>
      <c r="H82" s="125">
        <v>32500</v>
      </c>
      <c r="I82" s="127">
        <v>32500</v>
      </c>
      <c r="J82" s="126" t="s">
        <v>27</v>
      </c>
      <c r="K82" s="126" t="s">
        <v>27</v>
      </c>
      <c r="L82" s="127">
        <v>32500</v>
      </c>
      <c r="M82" s="126" t="s">
        <v>27</v>
      </c>
      <c r="N82" s="126" t="s">
        <v>27</v>
      </c>
      <c r="O82" s="126" t="s">
        <v>27</v>
      </c>
      <c r="P82" s="126" t="s">
        <v>27</v>
      </c>
      <c r="Q82" s="126" t="s">
        <v>27</v>
      </c>
    </row>
    <row r="83" spans="1:18" ht="12.75" customHeight="1" thickTop="1">
      <c r="A83" s="214"/>
      <c r="B83" s="222" t="s">
        <v>33</v>
      </c>
      <c r="C83" s="218" t="s">
        <v>59</v>
      </c>
      <c r="D83" s="206" t="s">
        <v>1</v>
      </c>
      <c r="E83" s="153">
        <f>SUM(E23:E24,E33:E34,E47:E48,E55:E59,E66,E82)</f>
        <v>2187430</v>
      </c>
      <c r="F83" s="153">
        <f aca="true" t="shared" si="6" ref="F83:Q83">SUM(F23:F24,F33:F34,F47:F48,F55:F59,F66,F82)</f>
        <v>771298</v>
      </c>
      <c r="G83" s="153">
        <f t="shared" si="6"/>
        <v>1416132</v>
      </c>
      <c r="H83" s="153">
        <f t="shared" si="6"/>
        <v>2187430</v>
      </c>
      <c r="I83" s="153">
        <f t="shared" si="6"/>
        <v>771298</v>
      </c>
      <c r="J83" s="153">
        <f t="shared" si="6"/>
        <v>420000</v>
      </c>
      <c r="K83" s="151" t="s">
        <v>27</v>
      </c>
      <c r="L83" s="153">
        <f t="shared" si="6"/>
        <v>351298</v>
      </c>
      <c r="M83" s="153">
        <f t="shared" si="6"/>
        <v>1416132</v>
      </c>
      <c r="N83" s="153">
        <f t="shared" si="6"/>
        <v>750000</v>
      </c>
      <c r="O83" s="151" t="s">
        <v>27</v>
      </c>
      <c r="P83" s="151" t="s">
        <v>27</v>
      </c>
      <c r="Q83" s="153">
        <f t="shared" si="6"/>
        <v>666132</v>
      </c>
      <c r="R83" s="150"/>
    </row>
    <row r="84" spans="1:18" ht="12.75" customHeight="1" thickBot="1">
      <c r="A84" s="215"/>
      <c r="B84" s="223"/>
      <c r="C84" s="220"/>
      <c r="D84" s="221"/>
      <c r="E84" s="154"/>
      <c r="F84" s="154"/>
      <c r="G84" s="154"/>
      <c r="H84" s="154"/>
      <c r="I84" s="154"/>
      <c r="J84" s="154"/>
      <c r="K84" s="152"/>
      <c r="L84" s="154"/>
      <c r="M84" s="154"/>
      <c r="N84" s="154"/>
      <c r="O84" s="152"/>
      <c r="P84" s="152"/>
      <c r="Q84" s="154"/>
      <c r="R84" s="150"/>
    </row>
    <row r="85" spans="1:18" ht="13.5" customHeight="1" thickTop="1">
      <c r="A85" s="215"/>
      <c r="B85" s="223"/>
      <c r="C85" s="218" t="s">
        <v>60</v>
      </c>
      <c r="D85" s="206" t="s">
        <v>1</v>
      </c>
      <c r="E85" s="153">
        <f>SUM(E25:E26,E35:E36)</f>
        <v>2238268</v>
      </c>
      <c r="F85" s="153">
        <f aca="true" t="shared" si="7" ref="F85:Q85">SUM(F25:F26,F35:F36)</f>
        <v>897291</v>
      </c>
      <c r="G85" s="153">
        <f t="shared" si="7"/>
        <v>1340977</v>
      </c>
      <c r="H85" s="153">
        <f t="shared" si="7"/>
        <v>2238268</v>
      </c>
      <c r="I85" s="153">
        <f t="shared" si="7"/>
        <v>897291</v>
      </c>
      <c r="J85" s="153">
        <f t="shared" si="7"/>
        <v>700000</v>
      </c>
      <c r="K85" s="151" t="s">
        <v>27</v>
      </c>
      <c r="L85" s="153">
        <f t="shared" si="7"/>
        <v>197291</v>
      </c>
      <c r="M85" s="153">
        <f t="shared" si="7"/>
        <v>1340977</v>
      </c>
      <c r="N85" s="153">
        <f t="shared" si="7"/>
        <v>750000</v>
      </c>
      <c r="O85" s="151" t="s">
        <v>27</v>
      </c>
      <c r="P85" s="151" t="s">
        <v>27</v>
      </c>
      <c r="Q85" s="153">
        <f t="shared" si="7"/>
        <v>590977</v>
      </c>
      <c r="R85" s="14"/>
    </row>
    <row r="86" spans="1:17" ht="13.5" customHeight="1" thickBot="1">
      <c r="A86" s="216"/>
      <c r="B86" s="224"/>
      <c r="C86" s="219"/>
      <c r="D86" s="207"/>
      <c r="E86" s="154"/>
      <c r="F86" s="154"/>
      <c r="G86" s="154"/>
      <c r="H86" s="154"/>
      <c r="I86" s="154"/>
      <c r="J86" s="154"/>
      <c r="K86" s="152"/>
      <c r="L86" s="154"/>
      <c r="M86" s="154"/>
      <c r="N86" s="154"/>
      <c r="O86" s="152"/>
      <c r="P86" s="152"/>
      <c r="Q86" s="154"/>
    </row>
    <row r="87" ht="12" thickTop="1"/>
  </sheetData>
  <sheetProtection/>
  <mergeCells count="99">
    <mergeCell ref="C78:Q78"/>
    <mergeCell ref="C79:Q79"/>
    <mergeCell ref="C80:Q80"/>
    <mergeCell ref="O85:O86"/>
    <mergeCell ref="P85:P86"/>
    <mergeCell ref="B83:B86"/>
    <mergeCell ref="M85:M86"/>
    <mergeCell ref="Q85:Q86"/>
    <mergeCell ref="H83:H84"/>
    <mergeCell ref="O83:O84"/>
    <mergeCell ref="A83:A86"/>
    <mergeCell ref="E85:E86"/>
    <mergeCell ref="H85:H86"/>
    <mergeCell ref="F83:F84"/>
    <mergeCell ref="A61:A66"/>
    <mergeCell ref="K85:K86"/>
    <mergeCell ref="C85:C86"/>
    <mergeCell ref="C83:C84"/>
    <mergeCell ref="D83:D84"/>
    <mergeCell ref="E83:E84"/>
    <mergeCell ref="C76:D76"/>
    <mergeCell ref="A77:A82"/>
    <mergeCell ref="C77:Q77"/>
    <mergeCell ref="C44:Q44"/>
    <mergeCell ref="C43:Q43"/>
    <mergeCell ref="C50:Q50"/>
    <mergeCell ref="C51:Q51"/>
    <mergeCell ref="C53:Q53"/>
    <mergeCell ref="A42:A48"/>
    <mergeCell ref="C63:Q63"/>
    <mergeCell ref="C64:Q64"/>
    <mergeCell ref="G85:G86"/>
    <mergeCell ref="D85:D86"/>
    <mergeCell ref="L85:L86"/>
    <mergeCell ref="F85:F86"/>
    <mergeCell ref="I85:I86"/>
    <mergeCell ref="J85:J86"/>
    <mergeCell ref="N85:N86"/>
    <mergeCell ref="I83:I84"/>
    <mergeCell ref="G83:G84"/>
    <mergeCell ref="I11:L11"/>
    <mergeCell ref="I12:I13"/>
    <mergeCell ref="J12:L12"/>
    <mergeCell ref="G9:G13"/>
    <mergeCell ref="H8:Q8"/>
    <mergeCell ref="H9:Q9"/>
    <mergeCell ref="A6:Q6"/>
    <mergeCell ref="M11:Q11"/>
    <mergeCell ref="C8:C13"/>
    <mergeCell ref="I10:Q10"/>
    <mergeCell ref="M12:M13"/>
    <mergeCell ref="E8:E13"/>
    <mergeCell ref="F9:F13"/>
    <mergeCell ref="N12:Q12"/>
    <mergeCell ref="F8:G8"/>
    <mergeCell ref="H10:H13"/>
    <mergeCell ref="C41:D41"/>
    <mergeCell ref="A8:A13"/>
    <mergeCell ref="B8:B13"/>
    <mergeCell ref="D8:D13"/>
    <mergeCell ref="A28:A36"/>
    <mergeCell ref="C31:Q31"/>
    <mergeCell ref="B33:B34"/>
    <mergeCell ref="B35:B36"/>
    <mergeCell ref="C20:Q20"/>
    <mergeCell ref="C29:Q29"/>
    <mergeCell ref="A50:A55"/>
    <mergeCell ref="B47:B48"/>
    <mergeCell ref="C45:Q45"/>
    <mergeCell ref="C16:D16"/>
    <mergeCell ref="C42:Q42"/>
    <mergeCell ref="C17:Q17"/>
    <mergeCell ref="C18:Q18"/>
    <mergeCell ref="C19:Q19"/>
    <mergeCell ref="C30:Q30"/>
    <mergeCell ref="C52:Q52"/>
    <mergeCell ref="C49:D49"/>
    <mergeCell ref="B55:B59"/>
    <mergeCell ref="C55:C59"/>
    <mergeCell ref="C61:Q61"/>
    <mergeCell ref="C62:Q62"/>
    <mergeCell ref="C60:D60"/>
    <mergeCell ref="R83:R84"/>
    <mergeCell ref="K83:K84"/>
    <mergeCell ref="J83:J84"/>
    <mergeCell ref="M83:M84"/>
    <mergeCell ref="N83:N84"/>
    <mergeCell ref="L83:L84"/>
    <mergeCell ref="P83:P84"/>
    <mergeCell ref="Q83:Q84"/>
    <mergeCell ref="C27:D27"/>
    <mergeCell ref="C28:Q28"/>
    <mergeCell ref="B20:B21"/>
    <mergeCell ref="A17:A26"/>
    <mergeCell ref="B23:B24"/>
    <mergeCell ref="C23:C24"/>
    <mergeCell ref="C25:C26"/>
    <mergeCell ref="B25:B26"/>
    <mergeCell ref="C21:Q21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2010-05-27T08:44:05Z</cp:lastPrinted>
  <dcterms:created xsi:type="dcterms:W3CDTF">1998-12-09T13:02:10Z</dcterms:created>
  <dcterms:modified xsi:type="dcterms:W3CDTF">2010-05-27T08:44:37Z</dcterms:modified>
  <cp:category/>
  <cp:version/>
  <cp:contentType/>
  <cp:contentStatus/>
</cp:coreProperties>
</file>