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<sst xmlns="http://schemas.openxmlformats.org/spreadsheetml/2006/main" count="209" uniqueCount="72">
  <si>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</si>
  <si>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</si>
  <si>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</si>
  <si>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</si>
  <si>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</si>
  <si>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</si>
  <si>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</si>
  <si>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</si>
  <si>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</si>
  <si>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</si>
  <si>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</si>
  <si>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</si>
  <si>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</si>
  <si>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</si>
  <si>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</si>
  <si>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</si>
  <si>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</si>
  <si>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</si>
  <si>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</si>
  <si>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</si>
  <si>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</si>
  <si>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</si>
  <si>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</si>
  <si>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</si>
  <si>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</si>
  <si>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</si>
  <si>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</si>
  <si>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</si>
  <si>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Załącznik Nr 9</t>
  </si>
  <si>
    <t>Rady Miejskiej</t>
  </si>
  <si>
    <t>Radzynia Chełmińskiego</t>
  </si>
  <si>
    <t xml:space="preserve">do uchwały Nr </t>
  </si>
  <si>
    <t xml:space="preserve">z dnia </t>
  </si>
  <si>
    <t>Wydatki inwestycyjne razem:</t>
  </si>
  <si>
    <t>Program Rozwoju Obszarów Wiejskich na lata 2007-2013</t>
  </si>
  <si>
    <t>2.1</t>
  </si>
  <si>
    <t>Wydatki na programy i projekty realizowane ze środków pochodzących z budżetu Unii Europejskiej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</si>
  <si>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</si>
  <si>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</si>
  <si>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</si>
  <si>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</si>
  <si>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921/92109/605  926/92601/605</t>
  </si>
  <si>
    <t>Europejski Fundusz Rolny na rzecz Rozwoju Obszarów Wiejskich (EFRROW)</t>
  </si>
  <si>
    <t>Działanie 321  Podstawowe usługi dla gospodarki i ludności wiejskiej</t>
  </si>
  <si>
    <t>Budowa przyłączy kanalizacji sanitarnej z przydomowymi oczyszczalniami ścieków na terenie gminy Radzyń Chełmiński oraz wymiana i rozbudowa sieci wodociągowej na terenie miasta i gminy Radzyń Chełmiński</t>
  </si>
  <si>
    <t>Oś. 4 Leader</t>
  </si>
  <si>
    <t xml:space="preserve">Oś. 3 Jakość  życia  na  obszarach  wiejskich  i  różnicowanie  gospodarki  wiejskiej  </t>
  </si>
  <si>
    <t>2010 r.</t>
  </si>
  <si>
    <t>010/01010/605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</si>
  <si>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</si>
  <si>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</si>
  <si>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</si>
  <si>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</si>
  <si>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</si>
  <si>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</si>
  <si>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</si>
  <si>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</si>
  <si>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</si>
  <si>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</si>
  <si>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</si>
  <si>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>852/85232/2038</t>
  </si>
  <si>
    <t>852/85232/2039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</si>
  <si>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</si>
  <si>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</si>
  <si>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</si>
  <si>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</si>
  <si>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</si>
  <si>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853/85395/2708</t>
  </si>
  <si>
    <t>853/85395/2709</t>
  </si>
  <si>
    <t>w tym: 2010 r.</t>
  </si>
  <si>
    <t>w tym: 2011 r.</t>
  </si>
  <si>
    <t>str.2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</si>
</sst>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9" fillId="0" borderId="17" xfId="52" applyFont="1" applyBorder="1" applyAlignment="1">
      <alignment horizontal="center"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right"/>
      <protection/>
    </xf>
    <xf numFmtId="0" fontId="9" fillId="0" borderId="16" xfId="52" applyFont="1" applyBorder="1" applyAlignment="1">
      <alignment horizontal="justify" vertical="center" wrapText="1"/>
      <protection/>
    </xf>
    <xf numFmtId="3" fontId="9" fillId="0" borderId="18" xfId="52" applyNumberFormat="1" applyFont="1" applyBorder="1">
      <alignment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right"/>
      <protection/>
    </xf>
    <xf numFmtId="0" fontId="9" fillId="0" borderId="18" xfId="52" applyFont="1" applyBorder="1">
      <alignment/>
      <protection/>
    </xf>
    <xf numFmtId="3" fontId="9" fillId="0" borderId="19" xfId="52" applyNumberFormat="1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3" fontId="9" fillId="0" borderId="18" xfId="52" applyNumberFormat="1" applyFont="1" applyBorder="1" applyAlignment="1">
      <alignment horizontal="center"/>
      <protection/>
    </xf>
    <xf numFmtId="3" fontId="9" fillId="0" borderId="18" xfId="52" applyNumberFormat="1" applyFont="1" applyBorder="1" applyAlignment="1">
      <alignment horizontal="right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/>
      <protection/>
    </xf>
    <xf numFmtId="3" fontId="9" fillId="0" borderId="27" xfId="52" applyNumberFormat="1" applyFont="1" applyBorder="1" applyAlignment="1">
      <alignment horizontal="right"/>
      <protection/>
    </xf>
    <xf numFmtId="3" fontId="9" fillId="0" borderId="25" xfId="52" applyNumberFormat="1" applyFont="1" applyBorder="1" applyAlignment="1">
      <alignment horizontal="right"/>
      <protection/>
    </xf>
    <xf numFmtId="0" fontId="9" fillId="0" borderId="28" xfId="52" applyFont="1" applyBorder="1" applyAlignment="1">
      <alignment horizontal="center" vertical="center"/>
      <protection/>
    </xf>
    <xf numFmtId="3" fontId="9" fillId="0" borderId="29" xfId="52" applyNumberFormat="1" applyFont="1" applyBorder="1" applyAlignment="1">
      <alignment horizontal="right"/>
      <protection/>
    </xf>
    <xf numFmtId="3" fontId="9" fillId="0" borderId="30" xfId="52" applyNumberFormat="1" applyFont="1" applyBorder="1" applyAlignment="1">
      <alignment horizontal="right"/>
      <protection/>
    </xf>
    <xf numFmtId="0" fontId="6" fillId="0" borderId="31" xfId="52" applyFont="1" applyBorder="1" applyAlignment="1">
      <alignment horizontal="center"/>
      <protection/>
    </xf>
    <xf numFmtId="0" fontId="2" fillId="0" borderId="31" xfId="52" applyFont="1" applyBorder="1">
      <alignment/>
      <protection/>
    </xf>
    <xf numFmtId="3" fontId="6" fillId="0" borderId="32" xfId="52" applyNumberFormat="1" applyFont="1" applyBorder="1">
      <alignment/>
      <protection/>
    </xf>
    <xf numFmtId="3" fontId="6" fillId="0" borderId="32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9" fillId="0" borderId="32" xfId="52" applyFont="1" applyBorder="1">
      <alignment/>
      <protection/>
    </xf>
    <xf numFmtId="0" fontId="9" fillId="0" borderId="33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4" xfId="52" applyFont="1" applyBorder="1" applyAlignment="1">
      <alignment horizontal="center"/>
      <protection/>
    </xf>
    <xf numFmtId="3" fontId="9" fillId="0" borderId="34" xfId="52" applyNumberFormat="1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5" xfId="52" applyNumberFormat="1" applyFont="1" applyBorder="1">
      <alignment/>
      <protection/>
    </xf>
    <xf numFmtId="3" fontId="9" fillId="0" borderId="35" xfId="52" applyNumberFormat="1" applyFont="1" applyBorder="1" applyAlignment="1">
      <alignment horizontal="right"/>
      <protection/>
    </xf>
    <xf numFmtId="3" fontId="9" fillId="0" borderId="35" xfId="52" applyNumberFormat="1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3" fontId="9" fillId="0" borderId="37" xfId="52" applyNumberFormat="1" applyFont="1" applyBorder="1">
      <alignment/>
      <protection/>
    </xf>
    <xf numFmtId="3" fontId="9" fillId="0" borderId="37" xfId="52" applyNumberFormat="1" applyFont="1" applyBorder="1" applyAlignment="1">
      <alignment horizontal="center"/>
      <protection/>
    </xf>
    <xf numFmtId="0" fontId="9" fillId="0" borderId="38" xfId="52" applyFont="1" applyBorder="1" applyAlignment="1">
      <alignment horizontal="center"/>
      <protection/>
    </xf>
    <xf numFmtId="0" fontId="9" fillId="0" borderId="39" xfId="52" applyFont="1" applyBorder="1" applyAlignment="1">
      <alignment horizontal="center"/>
      <protection/>
    </xf>
    <xf numFmtId="3" fontId="9" fillId="0" borderId="39" xfId="52" applyNumberFormat="1" applyFont="1" applyBorder="1">
      <alignment/>
      <protection/>
    </xf>
    <xf numFmtId="3" fontId="9" fillId="0" borderId="39" xfId="52" applyNumberFormat="1" applyFont="1" applyBorder="1" applyAlignment="1">
      <alignment horizontal="right"/>
      <protection/>
    </xf>
    <xf numFmtId="3" fontId="9" fillId="0" borderId="39" xfId="52" applyNumberFormat="1" applyFont="1" applyBorder="1" applyAlignment="1">
      <alignment horizontal="center"/>
      <protection/>
    </xf>
    <xf numFmtId="3" fontId="9" fillId="0" borderId="40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27" xfId="52" applyNumberFormat="1" applyFont="1" applyBorder="1">
      <alignment/>
      <protection/>
    </xf>
    <xf numFmtId="3" fontId="6" fillId="0" borderId="31" xfId="52" applyNumberFormat="1" applyFont="1" applyBorder="1">
      <alignment/>
      <protection/>
    </xf>
    <xf numFmtId="3" fontId="6" fillId="0" borderId="31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31" xfId="52" applyFont="1" applyBorder="1" applyAlignment="1">
      <alignment horizontal="center" vertical="center" wrapText="1"/>
      <protection/>
    </xf>
    <xf numFmtId="3" fontId="9" fillId="0" borderId="31" xfId="52" applyNumberFormat="1" applyFont="1" applyBorder="1">
      <alignment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center"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2" xfId="52" applyNumberFormat="1" applyFont="1" applyBorder="1" applyAlignment="1">
      <alignment horizontal="right"/>
      <protection/>
    </xf>
    <xf numFmtId="0" fontId="9" fillId="0" borderId="43" xfId="52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justify" vertical="center" wrapText="1"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right"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19" xfId="52" applyNumberFormat="1" applyFont="1" applyBorder="1" applyAlignment="1">
      <alignment horizontal="center"/>
      <protection/>
    </xf>
    <xf numFmtId="3" fontId="9" fillId="0" borderId="42" xfId="52" applyNumberFormat="1" applyFont="1" applyBorder="1">
      <alignment/>
      <protection/>
    </xf>
    <xf numFmtId="3" fontId="9" fillId="0" borderId="16" xfId="52" applyNumberFormat="1" applyFont="1" applyBorder="1" applyAlignment="1">
      <alignment horizontal="right"/>
      <protection/>
    </xf>
    <xf numFmtId="3" fontId="6" fillId="0" borderId="44" xfId="52" applyNumberFormat="1" applyFont="1" applyBorder="1" applyAlignment="1">
      <alignment horizontal="center" vertical="center"/>
      <protection/>
    </xf>
    <xf numFmtId="3" fontId="6" fillId="0" borderId="45" xfId="52" applyNumberFormat="1" applyFont="1" applyBorder="1" applyAlignment="1">
      <alignment horizontal="center" vertical="center"/>
      <protection/>
    </xf>
    <xf numFmtId="3" fontId="6" fillId="0" borderId="44" xfId="52" applyNumberFormat="1" applyFont="1" applyBorder="1" applyAlignment="1">
      <alignment horizontal="right" vertical="center"/>
      <protection/>
    </xf>
    <xf numFmtId="3" fontId="6" fillId="0" borderId="45" xfId="52" applyNumberFormat="1" applyFont="1" applyBorder="1" applyAlignment="1">
      <alignment horizontal="right" vertical="center"/>
      <protection/>
    </xf>
    <xf numFmtId="0" fontId="9" fillId="0" borderId="46" xfId="52" applyFont="1" applyBorder="1" applyAlignment="1">
      <alignment horizontal="left"/>
      <protection/>
    </xf>
    <xf numFmtId="0" fontId="9" fillId="0" borderId="21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48" xfId="52" applyFont="1" applyFill="1" applyBorder="1" applyAlignment="1">
      <alignment horizontal="left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48" xfId="52" applyFont="1" applyBorder="1" applyAlignment="1">
      <alignment horizontal="left"/>
      <protection/>
    </xf>
    <xf numFmtId="0" fontId="2" fillId="0" borderId="49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44" xfId="52" applyFont="1" applyBorder="1" applyAlignment="1">
      <alignment horizontal="center" vertical="center"/>
      <protection/>
    </xf>
    <xf numFmtId="0" fontId="2" fillId="0" borderId="45" xfId="52" applyFont="1" applyBorder="1" applyAlignment="1">
      <alignment horizontal="center" vertical="center"/>
      <protection/>
    </xf>
    <xf numFmtId="0" fontId="6" fillId="0" borderId="44" xfId="52" applyFont="1" applyBorder="1" applyAlignment="1">
      <alignment horizontal="center" vertical="center"/>
      <protection/>
    </xf>
    <xf numFmtId="0" fontId="6" fillId="0" borderId="45" xfId="52" applyFont="1" applyBorder="1" applyAlignment="1">
      <alignment horizontal="center" vertical="center"/>
      <protection/>
    </xf>
    <xf numFmtId="0" fontId="2" fillId="0" borderId="50" xfId="52" applyFont="1" applyFill="1" applyBorder="1" applyAlignment="1">
      <alignment horizontal="center" vertical="center"/>
      <protection/>
    </xf>
    <xf numFmtId="0" fontId="2" fillId="0" borderId="51" xfId="52" applyFont="1" applyFill="1" applyBorder="1" applyAlignment="1">
      <alignment horizontal="center" vertical="center"/>
      <protection/>
    </xf>
    <xf numFmtId="0" fontId="2" fillId="0" borderId="52" xfId="52" applyFont="1" applyFill="1" applyBorder="1" applyAlignment="1">
      <alignment horizontal="center" vertical="center"/>
      <protection/>
    </xf>
    <xf numFmtId="0" fontId="2" fillId="0" borderId="53" xfId="52" applyFont="1" applyFill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53" xfId="52" applyFont="1" applyFill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54" xfId="52" applyFont="1" applyBorder="1" applyAlignment="1">
      <alignment horizontal="justify" vertical="center" wrapText="1"/>
      <protection/>
    </xf>
    <xf numFmtId="0" fontId="9" fillId="0" borderId="55" xfId="52" applyFont="1" applyBorder="1" applyAlignment="1">
      <alignment horizontal="justify" vertical="center" wrapText="1"/>
      <protection/>
    </xf>
    <xf numFmtId="0" fontId="12" fillId="0" borderId="56" xfId="52" applyFont="1" applyFill="1" applyBorder="1" applyAlignment="1">
      <alignment horizontal="left"/>
      <protection/>
    </xf>
    <xf numFmtId="0" fontId="12" fillId="0" borderId="43" xfId="52" applyFont="1" applyFill="1" applyBorder="1" applyAlignment="1">
      <alignment horizontal="left"/>
      <protection/>
    </xf>
    <xf numFmtId="0" fontId="12" fillId="0" borderId="57" xfId="52" applyFont="1" applyFill="1" applyBorder="1" applyAlignment="1">
      <alignment horizontal="left"/>
      <protection/>
    </xf>
    <xf numFmtId="0" fontId="6" fillId="0" borderId="18" xfId="52" applyFont="1" applyBorder="1" applyAlignment="1">
      <alignment horizontal="center"/>
      <protection/>
    </xf>
    <xf numFmtId="0" fontId="6" fillId="0" borderId="58" xfId="52" applyFont="1" applyBorder="1" applyAlignment="1">
      <alignment horizontal="center"/>
      <protection/>
    </xf>
    <xf numFmtId="0" fontId="9" fillId="0" borderId="59" xfId="52" applyFont="1" applyBorder="1" applyAlignment="1">
      <alignment horizontal="center" vertical="center"/>
      <protection/>
    </xf>
    <xf numFmtId="0" fontId="2" fillId="0" borderId="60" xfId="52" applyFont="1" applyFill="1" applyBorder="1" applyAlignment="1">
      <alignment horizontal="center" vertical="center"/>
      <protection/>
    </xf>
    <xf numFmtId="0" fontId="6" fillId="0" borderId="61" xfId="52" applyFont="1" applyBorder="1" applyAlignment="1">
      <alignment horizontal="justify" vertical="center" wrapText="1"/>
      <protection/>
    </xf>
    <xf numFmtId="0" fontId="6" fillId="0" borderId="43" xfId="52" applyFont="1" applyBorder="1" applyAlignment="1">
      <alignment horizontal="justify" vertical="center" wrapText="1"/>
      <protection/>
    </xf>
    <xf numFmtId="0" fontId="6" fillId="0" borderId="62" xfId="52" applyFont="1" applyBorder="1" applyAlignment="1">
      <alignment horizontal="justify" vertical="center" wrapText="1"/>
      <protection/>
    </xf>
    <xf numFmtId="0" fontId="10" fillId="0" borderId="0" xfId="52" applyFont="1" applyAlignment="1">
      <alignment horizontal="center"/>
      <protection/>
    </xf>
    <xf numFmtId="0" fontId="2" fillId="0" borderId="60" xfId="52" applyFont="1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/>
      <protection/>
    </xf>
    <xf numFmtId="0" fontId="9" fillId="0" borderId="64" xfId="52" applyFont="1" applyBorder="1" applyAlignment="1">
      <alignment horizontal="center" vertical="center"/>
      <protection/>
    </xf>
    <xf numFmtId="0" fontId="9" fillId="0" borderId="65" xfId="52" applyFont="1" applyBorder="1" applyAlignment="1">
      <alignment horizontal="center" vertical="center"/>
      <protection/>
    </xf>
    <xf numFmtId="0" fontId="9" fillId="0" borderId="56" xfId="52" applyFont="1" applyBorder="1" applyAlignment="1">
      <alignment horizontal="center" vertical="center"/>
      <protection/>
    </xf>
    <xf numFmtId="0" fontId="9" fillId="0" borderId="66" xfId="52" applyFont="1" applyFill="1" applyBorder="1" applyAlignment="1">
      <alignment horizontal="left"/>
      <protection/>
    </xf>
    <xf numFmtId="0" fontId="9" fillId="0" borderId="38" xfId="52" applyFont="1" applyFill="1" applyBorder="1" applyAlignment="1">
      <alignment horizontal="left"/>
      <protection/>
    </xf>
    <xf numFmtId="0" fontId="12" fillId="0" borderId="35" xfId="52" applyFont="1" applyFill="1" applyBorder="1" applyAlignment="1">
      <alignment horizontal="left"/>
      <protection/>
    </xf>
    <xf numFmtId="0" fontId="9" fillId="0" borderId="67" xfId="52" applyFont="1" applyBorder="1" applyAlignment="1">
      <alignment horizontal="justify" vertical="center" wrapText="1"/>
      <protection/>
    </xf>
    <xf numFmtId="0" fontId="9" fillId="0" borderId="68" xfId="52" applyFont="1" applyBorder="1" applyAlignment="1">
      <alignment horizontal="justify" vertical="center" wrapText="1"/>
      <protection/>
    </xf>
    <xf numFmtId="0" fontId="2" fillId="0" borderId="69" xfId="52" applyFont="1" applyBorder="1" applyAlignment="1">
      <alignment horizontal="center" vertical="center"/>
      <protection/>
    </xf>
    <xf numFmtId="0" fontId="6" fillId="0" borderId="69" xfId="52" applyFont="1" applyBorder="1" applyAlignment="1">
      <alignment horizontal="center" vertical="center"/>
      <protection/>
    </xf>
    <xf numFmtId="3" fontId="6" fillId="0" borderId="69" xfId="52" applyNumberFormat="1" applyFont="1" applyBorder="1" applyAlignment="1">
      <alignment horizontal="right" vertical="center"/>
      <protection/>
    </xf>
    <xf numFmtId="0" fontId="6" fillId="0" borderId="70" xfId="52" applyFont="1" applyBorder="1" applyAlignment="1">
      <alignment horizontal="justify" vertical="center" wrapText="1"/>
      <protection/>
    </xf>
    <xf numFmtId="0" fontId="6" fillId="0" borderId="71" xfId="52" applyFont="1" applyBorder="1" applyAlignment="1">
      <alignment horizontal="justify" vertical="center" wrapText="1"/>
      <protection/>
    </xf>
    <xf numFmtId="0" fontId="6" fillId="0" borderId="72" xfId="52" applyFont="1" applyBorder="1" applyAlignment="1">
      <alignment horizontal="justify" vertical="center" wrapText="1"/>
      <protection/>
    </xf>
    <xf numFmtId="3" fontId="6" fillId="0" borderId="69" xfId="52" applyNumberFormat="1" applyFont="1" applyBorder="1" applyAlignment="1">
      <alignment horizontal="center" vertical="center"/>
      <protection/>
    </xf>
    <xf numFmtId="0" fontId="9" fillId="0" borderId="65" xfId="52" applyFont="1" applyFill="1" applyBorder="1" applyAlignment="1">
      <alignment horizontal="left"/>
      <protection/>
    </xf>
    <xf numFmtId="0" fontId="9" fillId="0" borderId="73" xfId="52" applyFont="1" applyFill="1" applyBorder="1" applyAlignment="1">
      <alignment horizontal="left"/>
      <protection/>
    </xf>
    <xf numFmtId="0" fontId="9" fillId="0" borderId="64" xfId="52" applyFont="1" applyFill="1" applyBorder="1" applyAlignment="1">
      <alignment horizontal="left"/>
      <protection/>
    </xf>
    <xf numFmtId="0" fontId="9" fillId="0" borderId="74" xfId="52" applyFont="1" applyFill="1" applyBorder="1" applyAlignment="1">
      <alignment horizontal="left"/>
      <protection/>
    </xf>
    <xf numFmtId="0" fontId="9" fillId="0" borderId="75" xfId="52" applyFont="1" applyFill="1" applyBorder="1" applyAlignment="1">
      <alignment horizontal="left"/>
      <protection/>
    </xf>
    <xf numFmtId="0" fontId="9" fillId="0" borderId="76" xfId="52" applyFont="1" applyBorder="1" applyAlignment="1">
      <alignment horizontal="center" vertical="center"/>
      <protection/>
    </xf>
    <xf numFmtId="0" fontId="6" fillId="0" borderId="77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78" xfId="52" applyFont="1" applyBorder="1" applyAlignment="1">
      <alignment horizontal="center" vertical="center" wrapText="1"/>
      <protection/>
    </xf>
    <xf numFmtId="0" fontId="6" fillId="0" borderId="79" xfId="52" applyFont="1" applyBorder="1" applyAlignment="1">
      <alignment horizontal="center" vertical="center" wrapText="1"/>
      <protection/>
    </xf>
    <xf numFmtId="0" fontId="6" fillId="0" borderId="80" xfId="52" applyFont="1" applyBorder="1" applyAlignment="1">
      <alignment horizontal="center" vertical="center" wrapText="1"/>
      <protection/>
    </xf>
    <xf numFmtId="0" fontId="6" fillId="0" borderId="81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44">
      <selection activeCell="E52" sqref="E52:E53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28</v>
      </c>
      <c r="P1" s="3"/>
      <c r="Q1" s="3"/>
    </row>
    <row r="2" spans="15:17" ht="11.25">
      <c r="O2" s="3" t="s">
        <v>31</v>
      </c>
      <c r="P2" s="3"/>
      <c r="Q2" s="3"/>
    </row>
    <row r="3" spans="15:17" ht="11.25">
      <c r="O3" s="3" t="s">
        <v>29</v>
      </c>
      <c r="P3" s="3"/>
      <c r="Q3" s="3"/>
    </row>
    <row r="4" spans="15:17" ht="11.25">
      <c r="O4" s="3" t="s">
        <v>30</v>
      </c>
      <c r="P4" s="3"/>
      <c r="Q4" s="3"/>
    </row>
    <row r="5" spans="15:17" ht="11.25">
      <c r="O5" s="3" t="s">
        <v>32</v>
      </c>
      <c r="P5" s="3"/>
      <c r="Q5" s="3"/>
    </row>
    <row r="6" spans="1:17" ht="23.25" customHeight="1">
      <c r="A6" s="137" t="s">
        <v>36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ht="12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1.25">
      <c r="A8" s="117" t="s">
        <v>2</v>
      </c>
      <c r="B8" s="120" t="s">
        <v>4</v>
      </c>
      <c r="C8" s="123" t="s">
        <v>5</v>
      </c>
      <c r="D8" s="123" t="s">
        <v>24</v>
      </c>
      <c r="E8" s="123" t="s">
        <v>23</v>
      </c>
      <c r="F8" s="120" t="s">
        <v>0</v>
      </c>
      <c r="G8" s="120"/>
      <c r="H8" s="120" t="s">
        <v>3</v>
      </c>
      <c r="I8" s="120"/>
      <c r="J8" s="120"/>
      <c r="K8" s="120"/>
      <c r="L8" s="120"/>
      <c r="M8" s="120"/>
      <c r="N8" s="120"/>
      <c r="O8" s="120"/>
      <c r="P8" s="120"/>
      <c r="Q8" s="139"/>
    </row>
    <row r="9" spans="1:19" ht="11.25">
      <c r="A9" s="118"/>
      <c r="B9" s="121"/>
      <c r="C9" s="111"/>
      <c r="D9" s="111"/>
      <c r="E9" s="111"/>
      <c r="F9" s="111" t="s">
        <v>20</v>
      </c>
      <c r="G9" s="111" t="s">
        <v>21</v>
      </c>
      <c r="H9" s="121" t="s">
        <v>47</v>
      </c>
      <c r="I9" s="121"/>
      <c r="J9" s="121"/>
      <c r="K9" s="121"/>
      <c r="L9" s="121"/>
      <c r="M9" s="121"/>
      <c r="N9" s="121"/>
      <c r="O9" s="121"/>
      <c r="P9" s="121"/>
      <c r="Q9" s="133"/>
      <c r="S9" s="31"/>
    </row>
    <row r="10" spans="1:17" ht="11.25">
      <c r="A10" s="118"/>
      <c r="B10" s="121"/>
      <c r="C10" s="111"/>
      <c r="D10" s="111"/>
      <c r="E10" s="111"/>
      <c r="F10" s="111"/>
      <c r="G10" s="111"/>
      <c r="H10" s="111" t="s">
        <v>7</v>
      </c>
      <c r="I10" s="121" t="s">
        <v>8</v>
      </c>
      <c r="J10" s="121"/>
      <c r="K10" s="121"/>
      <c r="L10" s="121"/>
      <c r="M10" s="121"/>
      <c r="N10" s="121"/>
      <c r="O10" s="121"/>
      <c r="P10" s="121"/>
      <c r="Q10" s="133"/>
    </row>
    <row r="11" spans="1:17" ht="14.25" customHeight="1">
      <c r="A11" s="118"/>
      <c r="B11" s="121"/>
      <c r="C11" s="111"/>
      <c r="D11" s="111"/>
      <c r="E11" s="111"/>
      <c r="F11" s="111"/>
      <c r="G11" s="111"/>
      <c r="H11" s="111"/>
      <c r="I11" s="121" t="s">
        <v>25</v>
      </c>
      <c r="J11" s="121"/>
      <c r="K11" s="121"/>
      <c r="L11" s="121"/>
      <c r="M11" s="121" t="s">
        <v>6</v>
      </c>
      <c r="N11" s="121"/>
      <c r="O11" s="121"/>
      <c r="P11" s="121"/>
      <c r="Q11" s="133"/>
    </row>
    <row r="12" spans="1:19" ht="12.75" customHeight="1">
      <c r="A12" s="118"/>
      <c r="B12" s="121"/>
      <c r="C12" s="111"/>
      <c r="D12" s="111"/>
      <c r="E12" s="111"/>
      <c r="F12" s="111"/>
      <c r="G12" s="111"/>
      <c r="H12" s="111"/>
      <c r="I12" s="111" t="s">
        <v>9</v>
      </c>
      <c r="J12" s="121" t="s">
        <v>10</v>
      </c>
      <c r="K12" s="121"/>
      <c r="L12" s="121"/>
      <c r="M12" s="111" t="s">
        <v>11</v>
      </c>
      <c r="N12" s="111" t="s">
        <v>10</v>
      </c>
      <c r="O12" s="111"/>
      <c r="P12" s="111"/>
      <c r="Q12" s="138"/>
      <c r="S12" s="32"/>
    </row>
    <row r="13" spans="1:18" ht="68.25" customHeight="1" thickBot="1">
      <c r="A13" s="119"/>
      <c r="B13" s="122"/>
      <c r="C13" s="112"/>
      <c r="D13" s="112"/>
      <c r="E13" s="112"/>
      <c r="F13" s="112"/>
      <c r="G13" s="112"/>
      <c r="H13" s="112"/>
      <c r="I13" s="112"/>
      <c r="J13" s="6" t="s">
        <v>22</v>
      </c>
      <c r="K13" s="6" t="s">
        <v>12</v>
      </c>
      <c r="L13" s="6" t="s">
        <v>14</v>
      </c>
      <c r="M13" s="112"/>
      <c r="N13" s="6" t="s">
        <v>13</v>
      </c>
      <c r="O13" s="6" t="s">
        <v>22</v>
      </c>
      <c r="P13" s="6" t="s">
        <v>12</v>
      </c>
      <c r="Q13" s="39" t="s">
        <v>14</v>
      </c>
      <c r="R13" s="14"/>
    </row>
    <row r="14" spans="1:18" ht="12" customHeight="1" thickTop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41">
        <v>17</v>
      </c>
      <c r="R14" s="14"/>
    </row>
    <row r="15" spans="1:17" ht="12.75">
      <c r="A15" s="45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46"/>
    </row>
    <row r="16" spans="1:17" ht="12.75">
      <c r="A16" s="42">
        <v>1</v>
      </c>
      <c r="B16" s="7" t="s">
        <v>33</v>
      </c>
      <c r="C16" s="130" t="s">
        <v>1</v>
      </c>
      <c r="D16" s="131"/>
      <c r="E16" s="72">
        <f>SUM(E21)</f>
        <v>2150000</v>
      </c>
      <c r="F16" s="72">
        <f aca="true" t="shared" si="0" ref="F16:Q16">SUM(F21)</f>
        <v>1050000</v>
      </c>
      <c r="G16" s="72">
        <f t="shared" si="0"/>
        <v>1100000</v>
      </c>
      <c r="H16" s="72">
        <f t="shared" si="0"/>
        <v>2150000</v>
      </c>
      <c r="I16" s="72">
        <f t="shared" si="0"/>
        <v>1050000</v>
      </c>
      <c r="J16" s="72">
        <f>SUM(J21)</f>
        <v>1050000</v>
      </c>
      <c r="K16" s="73" t="s">
        <v>27</v>
      </c>
      <c r="L16" s="73" t="s">
        <v>27</v>
      </c>
      <c r="M16" s="72">
        <f t="shared" si="0"/>
        <v>1100000</v>
      </c>
      <c r="N16" s="73" t="s">
        <v>27</v>
      </c>
      <c r="O16" s="73" t="s">
        <v>27</v>
      </c>
      <c r="P16" s="73" t="s">
        <v>27</v>
      </c>
      <c r="Q16" s="74">
        <f t="shared" si="0"/>
        <v>1100000</v>
      </c>
    </row>
    <row r="17" spans="1:17" ht="12.75">
      <c r="A17" s="124" t="s">
        <v>26</v>
      </c>
      <c r="B17" s="4" t="s">
        <v>15</v>
      </c>
      <c r="C17" s="102" t="s">
        <v>34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</row>
    <row r="18" spans="1:17" ht="12.75">
      <c r="A18" s="124"/>
      <c r="B18" s="4" t="s">
        <v>16</v>
      </c>
      <c r="C18" s="105" t="s">
        <v>45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/>
    </row>
    <row r="19" spans="1:17" ht="12.75">
      <c r="A19" s="124"/>
      <c r="B19" s="4" t="s">
        <v>17</v>
      </c>
      <c r="C19" s="108" t="s">
        <v>43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</row>
    <row r="20" spans="1:17" ht="33.75" customHeight="1">
      <c r="A20" s="124"/>
      <c r="B20" s="4" t="s">
        <v>18</v>
      </c>
      <c r="C20" s="134" t="s">
        <v>44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</row>
    <row r="21" spans="1:17" ht="78.75">
      <c r="A21" s="124"/>
      <c r="B21" s="4" t="s">
        <v>19</v>
      </c>
      <c r="C21" s="35" t="s">
        <v>42</v>
      </c>
      <c r="D21" s="14"/>
      <c r="E21" s="30">
        <f>SUM(E22:E22)</f>
        <v>2150000</v>
      </c>
      <c r="F21" s="30">
        <f>SUM(F22:F22)</f>
        <v>1050000</v>
      </c>
      <c r="G21" s="30">
        <f>SUM(G22:G22)</f>
        <v>1100000</v>
      </c>
      <c r="H21" s="30">
        <f>SUM(H22:H22)</f>
        <v>2150000</v>
      </c>
      <c r="I21" s="30">
        <f>SUM(I22:I22)</f>
        <v>1050000</v>
      </c>
      <c r="J21" s="95">
        <v>1050000</v>
      </c>
      <c r="K21" s="95" t="s">
        <v>27</v>
      </c>
      <c r="L21" s="95" t="s">
        <v>27</v>
      </c>
      <c r="M21" s="30">
        <f>SUM(M22:M22)</f>
        <v>1100000</v>
      </c>
      <c r="N21" s="95" t="s">
        <v>27</v>
      </c>
      <c r="O21" s="95" t="s">
        <v>27</v>
      </c>
      <c r="P21" s="95" t="s">
        <v>27</v>
      </c>
      <c r="Q21" s="96">
        <f>SUM(Q22:Q22)</f>
        <v>1100000</v>
      </c>
    </row>
    <row r="22" spans="1:17" ht="13.5" thickBot="1">
      <c r="A22" s="132"/>
      <c r="B22" s="18" t="s">
        <v>40</v>
      </c>
      <c r="C22" s="19"/>
      <c r="D22" s="20" t="s">
        <v>48</v>
      </c>
      <c r="E22" s="21">
        <v>2150000</v>
      </c>
      <c r="F22" s="21">
        <v>1050000</v>
      </c>
      <c r="G22" s="22">
        <v>1100000</v>
      </c>
      <c r="H22" s="21">
        <v>2150000</v>
      </c>
      <c r="I22" s="21">
        <v>1050000</v>
      </c>
      <c r="J22" s="21">
        <v>1050000</v>
      </c>
      <c r="K22" s="22" t="s">
        <v>27</v>
      </c>
      <c r="L22" s="22" t="s">
        <v>27</v>
      </c>
      <c r="M22" s="23">
        <v>1100000</v>
      </c>
      <c r="N22" s="22" t="s">
        <v>27</v>
      </c>
      <c r="O22" s="22" t="s">
        <v>27</v>
      </c>
      <c r="P22" s="22" t="s">
        <v>27</v>
      </c>
      <c r="Q22" s="47">
        <v>1100000</v>
      </c>
    </row>
    <row r="23" spans="1:17" s="52" customFormat="1" ht="20.25" customHeight="1" thickTop="1">
      <c r="A23" s="48">
        <v>2</v>
      </c>
      <c r="B23" s="49" t="s">
        <v>50</v>
      </c>
      <c r="C23" s="140" t="s">
        <v>1</v>
      </c>
      <c r="D23" s="140"/>
      <c r="E23" s="50">
        <f>SUM(E28)</f>
        <v>1472542</v>
      </c>
      <c r="F23" s="50">
        <f aca="true" t="shared" si="1" ref="F23:Q23">SUM(F28)</f>
        <v>220882</v>
      </c>
      <c r="G23" s="50">
        <f t="shared" si="1"/>
        <v>1251660</v>
      </c>
      <c r="H23" s="50">
        <f t="shared" si="1"/>
        <v>1472542</v>
      </c>
      <c r="I23" s="50">
        <f t="shared" si="1"/>
        <v>220882</v>
      </c>
      <c r="J23" s="51" t="s">
        <v>27</v>
      </c>
      <c r="K23" s="51" t="s">
        <v>27</v>
      </c>
      <c r="L23" s="50">
        <f t="shared" si="1"/>
        <v>220882</v>
      </c>
      <c r="M23" s="50">
        <f t="shared" si="1"/>
        <v>1251660</v>
      </c>
      <c r="N23" s="51" t="s">
        <v>27</v>
      </c>
      <c r="O23" s="51" t="s">
        <v>27</v>
      </c>
      <c r="P23" s="51" t="s">
        <v>27</v>
      </c>
      <c r="Q23" s="50">
        <f t="shared" si="1"/>
        <v>1251660</v>
      </c>
    </row>
    <row r="24" spans="1:17" s="52" customFormat="1" ht="20.25" customHeight="1">
      <c r="A24" s="141" t="s">
        <v>35</v>
      </c>
      <c r="B24" s="53" t="s">
        <v>15</v>
      </c>
      <c r="C24" s="144" t="s">
        <v>52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s="52" customFormat="1" ht="20.25" customHeight="1">
      <c r="A25" s="142"/>
      <c r="B25" s="53" t="s">
        <v>16</v>
      </c>
      <c r="C25" s="145" t="s">
        <v>53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s="52" customFormat="1" ht="20.25" customHeight="1">
      <c r="A26" s="142"/>
      <c r="B26" s="53" t="s">
        <v>17</v>
      </c>
      <c r="C26" s="145" t="s">
        <v>54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s="52" customFormat="1" ht="20.25" customHeight="1">
      <c r="A27" s="142"/>
      <c r="B27" s="53" t="s">
        <v>18</v>
      </c>
      <c r="C27" s="146" t="s">
        <v>55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7" s="52" customFormat="1" ht="38.25" customHeight="1">
      <c r="A28" s="142"/>
      <c r="B28" s="54" t="s">
        <v>19</v>
      </c>
      <c r="C28" s="83" t="s">
        <v>56</v>
      </c>
      <c r="D28" s="55"/>
      <c r="E28" s="84">
        <f>SUM(E29,E30,E31,E32)</f>
        <v>1472542</v>
      </c>
      <c r="F28" s="84">
        <f aca="true" t="shared" si="2" ref="F28:Q28">SUM(F29,F30,F31,F32)</f>
        <v>220882</v>
      </c>
      <c r="G28" s="84">
        <f t="shared" si="2"/>
        <v>1251660</v>
      </c>
      <c r="H28" s="84">
        <f t="shared" si="2"/>
        <v>1472542</v>
      </c>
      <c r="I28" s="84">
        <f t="shared" si="2"/>
        <v>220882</v>
      </c>
      <c r="J28" s="61" t="s">
        <v>27</v>
      </c>
      <c r="K28" s="61" t="s">
        <v>27</v>
      </c>
      <c r="L28" s="84">
        <f t="shared" si="2"/>
        <v>220882</v>
      </c>
      <c r="M28" s="84">
        <f t="shared" si="2"/>
        <v>1251660</v>
      </c>
      <c r="N28" s="61" t="s">
        <v>27</v>
      </c>
      <c r="O28" s="61" t="s">
        <v>27</v>
      </c>
      <c r="P28" s="61" t="s">
        <v>27</v>
      </c>
      <c r="Q28" s="84">
        <f t="shared" si="2"/>
        <v>1251660</v>
      </c>
    </row>
    <row r="29" spans="1:17" s="52" customFormat="1" ht="20.25" customHeight="1">
      <c r="A29" s="142"/>
      <c r="B29" s="125" t="s">
        <v>59</v>
      </c>
      <c r="C29" s="62"/>
      <c r="D29" s="63" t="s">
        <v>60</v>
      </c>
      <c r="E29" s="64">
        <v>660683</v>
      </c>
      <c r="F29" s="65" t="s">
        <v>27</v>
      </c>
      <c r="G29" s="64">
        <v>660683</v>
      </c>
      <c r="H29" s="64">
        <v>660683</v>
      </c>
      <c r="I29" s="65" t="s">
        <v>27</v>
      </c>
      <c r="J29" s="65" t="s">
        <v>27</v>
      </c>
      <c r="K29" s="65" t="s">
        <v>27</v>
      </c>
      <c r="L29" s="65" t="s">
        <v>27</v>
      </c>
      <c r="M29" s="64">
        <v>660683</v>
      </c>
      <c r="N29" s="65" t="s">
        <v>27</v>
      </c>
      <c r="O29" s="65" t="s">
        <v>27</v>
      </c>
      <c r="P29" s="65" t="s">
        <v>27</v>
      </c>
      <c r="Q29" s="64">
        <v>660683</v>
      </c>
    </row>
    <row r="30" spans="1:17" s="52" customFormat="1" ht="20.25" customHeight="1">
      <c r="A30" s="142"/>
      <c r="B30" s="147"/>
      <c r="C30" s="58"/>
      <c r="D30" s="58" t="s">
        <v>61</v>
      </c>
      <c r="E30" s="59">
        <v>116591</v>
      </c>
      <c r="F30" s="60">
        <v>116591</v>
      </c>
      <c r="G30" s="61" t="s">
        <v>27</v>
      </c>
      <c r="H30" s="59">
        <v>116591</v>
      </c>
      <c r="I30" s="60">
        <v>116591</v>
      </c>
      <c r="J30" s="61" t="s">
        <v>27</v>
      </c>
      <c r="K30" s="61" t="s">
        <v>27</v>
      </c>
      <c r="L30" s="60">
        <v>116591</v>
      </c>
      <c r="M30" s="61" t="s">
        <v>57</v>
      </c>
      <c r="N30" s="57" t="s">
        <v>27</v>
      </c>
      <c r="O30" s="57" t="s">
        <v>27</v>
      </c>
      <c r="P30" s="57" t="s">
        <v>27</v>
      </c>
      <c r="Q30" s="61" t="s">
        <v>58</v>
      </c>
    </row>
    <row r="31" spans="1:17" s="52" customFormat="1" ht="20.25" customHeight="1">
      <c r="A31" s="142"/>
      <c r="B31" s="148" t="s">
        <v>62</v>
      </c>
      <c r="C31" s="66"/>
      <c r="D31" s="58" t="s">
        <v>60</v>
      </c>
      <c r="E31" s="59">
        <v>590977</v>
      </c>
      <c r="F31" s="61" t="s">
        <v>27</v>
      </c>
      <c r="G31" s="59">
        <v>590977</v>
      </c>
      <c r="H31" s="59">
        <v>590977</v>
      </c>
      <c r="I31" s="61" t="s">
        <v>27</v>
      </c>
      <c r="J31" s="61" t="s">
        <v>27</v>
      </c>
      <c r="K31" s="61" t="s">
        <v>27</v>
      </c>
      <c r="L31" s="61" t="s">
        <v>27</v>
      </c>
      <c r="M31" s="59">
        <v>590977</v>
      </c>
      <c r="N31" s="61" t="s">
        <v>27</v>
      </c>
      <c r="O31" s="61" t="s">
        <v>27</v>
      </c>
      <c r="P31" s="61" t="s">
        <v>27</v>
      </c>
      <c r="Q31" s="59">
        <v>590977</v>
      </c>
    </row>
    <row r="32" spans="1:17" s="52" customFormat="1" ht="20.25" customHeight="1">
      <c r="A32" s="143"/>
      <c r="B32" s="147"/>
      <c r="C32" s="58"/>
      <c r="D32" s="58" t="s">
        <v>61</v>
      </c>
      <c r="E32" s="59">
        <v>104291</v>
      </c>
      <c r="F32" s="60">
        <v>104291</v>
      </c>
      <c r="G32" s="61" t="s">
        <v>27</v>
      </c>
      <c r="H32" s="59">
        <v>104291</v>
      </c>
      <c r="I32" s="60">
        <v>104291</v>
      </c>
      <c r="J32" s="61" t="s">
        <v>27</v>
      </c>
      <c r="K32" s="61" t="s">
        <v>27</v>
      </c>
      <c r="L32" s="60">
        <v>104291</v>
      </c>
      <c r="M32" s="61" t="s">
        <v>57</v>
      </c>
      <c r="N32" s="57" t="s">
        <v>27</v>
      </c>
      <c r="O32" s="57" t="s">
        <v>27</v>
      </c>
      <c r="P32" s="57" t="s">
        <v>27</v>
      </c>
      <c r="Q32" s="61" t="s">
        <v>58</v>
      </c>
    </row>
    <row r="33" spans="1:17" s="52" customFormat="1" ht="20.25" customHeight="1">
      <c r="A33" s="77"/>
      <c r="B33" s="78"/>
      <c r="C33" s="79"/>
      <c r="D33" s="79"/>
      <c r="E33" s="80"/>
      <c r="F33" s="81"/>
      <c r="G33" s="82"/>
      <c r="H33" s="80"/>
      <c r="I33" s="81"/>
      <c r="J33" s="82"/>
      <c r="K33" s="82"/>
      <c r="L33" s="81"/>
      <c r="M33" s="82"/>
      <c r="N33" s="82"/>
      <c r="O33" s="82"/>
      <c r="P33" s="82"/>
      <c r="Q33" s="82"/>
    </row>
    <row r="34" spans="1:17" s="52" customFormat="1" ht="20.25" customHeight="1">
      <c r="A34" s="77"/>
      <c r="B34" s="78"/>
      <c r="C34" s="79"/>
      <c r="D34" s="79"/>
      <c r="E34" s="80"/>
      <c r="F34" s="81"/>
      <c r="G34" s="82"/>
      <c r="H34" s="80"/>
      <c r="I34" s="81"/>
      <c r="J34" s="82"/>
      <c r="K34" s="82"/>
      <c r="L34" s="81"/>
      <c r="M34" s="82"/>
      <c r="N34" s="82"/>
      <c r="O34" s="82"/>
      <c r="P34" s="82"/>
      <c r="Q34" s="82"/>
    </row>
    <row r="35" spans="1:17" s="52" customFormat="1" ht="20.25" customHeight="1">
      <c r="A35" s="89"/>
      <c r="B35" s="90"/>
      <c r="C35" s="91"/>
      <c r="D35" s="91"/>
      <c r="E35" s="92"/>
      <c r="F35" s="93"/>
      <c r="G35" s="94"/>
      <c r="H35" s="92"/>
      <c r="I35" s="93"/>
      <c r="J35" s="94"/>
      <c r="K35" s="94"/>
      <c r="L35" s="93"/>
      <c r="M35" s="94"/>
      <c r="N35" s="94"/>
      <c r="O35" s="94"/>
      <c r="P35" s="94"/>
      <c r="Q35" s="93" t="s">
        <v>71</v>
      </c>
    </row>
    <row r="36" spans="1:17" s="52" customFormat="1" ht="20.25" customHeight="1">
      <c r="A36" s="40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  <c r="K36" s="5">
        <v>11</v>
      </c>
      <c r="L36" s="5">
        <v>12</v>
      </c>
      <c r="M36" s="5">
        <v>13</v>
      </c>
      <c r="N36" s="5">
        <v>14</v>
      </c>
      <c r="O36" s="5">
        <v>15</v>
      </c>
      <c r="P36" s="5">
        <v>16</v>
      </c>
      <c r="Q36" s="41">
        <v>17</v>
      </c>
    </row>
    <row r="37" spans="1:17" s="52" customFormat="1" ht="20.25" customHeight="1">
      <c r="A37" s="48">
        <v>3</v>
      </c>
      <c r="B37" s="49" t="s">
        <v>50</v>
      </c>
      <c r="C37" s="140" t="s">
        <v>1</v>
      </c>
      <c r="D37" s="140"/>
      <c r="E37" s="75">
        <f>SUM(E42)</f>
        <v>1380</v>
      </c>
      <c r="F37" s="75">
        <f aca="true" t="shared" si="3" ref="F37:Q37">SUM(F42)</f>
        <v>207</v>
      </c>
      <c r="G37" s="75">
        <f t="shared" si="3"/>
        <v>1173</v>
      </c>
      <c r="H37" s="75">
        <f t="shared" si="3"/>
        <v>1380</v>
      </c>
      <c r="I37" s="75">
        <f t="shared" si="3"/>
        <v>207</v>
      </c>
      <c r="J37" s="76" t="s">
        <v>27</v>
      </c>
      <c r="K37" s="76" t="s">
        <v>27</v>
      </c>
      <c r="L37" s="75">
        <f t="shared" si="3"/>
        <v>207</v>
      </c>
      <c r="M37" s="75">
        <f t="shared" si="3"/>
        <v>1173</v>
      </c>
      <c r="N37" s="76" t="s">
        <v>27</v>
      </c>
      <c r="O37" s="76" t="s">
        <v>27</v>
      </c>
      <c r="P37" s="76" t="s">
        <v>27</v>
      </c>
      <c r="Q37" s="75">
        <f t="shared" si="3"/>
        <v>1173</v>
      </c>
    </row>
    <row r="38" spans="1:17" s="52" customFormat="1" ht="20.25" customHeight="1">
      <c r="A38" s="141" t="s">
        <v>51</v>
      </c>
      <c r="B38" s="53" t="s">
        <v>15</v>
      </c>
      <c r="C38" s="158" t="s">
        <v>52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0"/>
    </row>
    <row r="39" spans="1:17" s="52" customFormat="1" ht="20.25" customHeight="1">
      <c r="A39" s="142"/>
      <c r="B39" s="53" t="s">
        <v>16</v>
      </c>
      <c r="C39" s="156" t="s">
        <v>64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57"/>
    </row>
    <row r="40" spans="1:17" s="52" customFormat="1" ht="20.25" customHeight="1">
      <c r="A40" s="142"/>
      <c r="B40" s="53" t="s">
        <v>17</v>
      </c>
      <c r="C40" s="156" t="s">
        <v>65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57"/>
    </row>
    <row r="41" spans="1:17" s="52" customFormat="1" ht="20.25" customHeight="1">
      <c r="A41" s="142"/>
      <c r="B41" s="53" t="s">
        <v>18</v>
      </c>
      <c r="C41" s="127" t="s">
        <v>66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9"/>
    </row>
    <row r="42" spans="1:17" s="52" customFormat="1" ht="39" customHeight="1">
      <c r="A42" s="142"/>
      <c r="B42" s="54" t="s">
        <v>19</v>
      </c>
      <c r="C42" s="83" t="s">
        <v>56</v>
      </c>
      <c r="D42" s="55"/>
      <c r="E42" s="84">
        <f>SUM(E43,E44)</f>
        <v>1380</v>
      </c>
      <c r="F42" s="84">
        <f aca="true" t="shared" si="4" ref="F42:Q42">SUM(F43,F44)</f>
        <v>207</v>
      </c>
      <c r="G42" s="84">
        <f t="shared" si="4"/>
        <v>1173</v>
      </c>
      <c r="H42" s="84">
        <f t="shared" si="4"/>
        <v>1380</v>
      </c>
      <c r="I42" s="84">
        <f t="shared" si="4"/>
        <v>207</v>
      </c>
      <c r="J42" s="61" t="s">
        <v>27</v>
      </c>
      <c r="K42" s="61" t="s">
        <v>27</v>
      </c>
      <c r="L42" s="84">
        <f t="shared" si="4"/>
        <v>207</v>
      </c>
      <c r="M42" s="84">
        <f t="shared" si="4"/>
        <v>1173</v>
      </c>
      <c r="N42" s="61" t="s">
        <v>27</v>
      </c>
      <c r="O42" s="61" t="s">
        <v>27</v>
      </c>
      <c r="P42" s="61" t="s">
        <v>27</v>
      </c>
      <c r="Q42" s="84">
        <f t="shared" si="4"/>
        <v>1173</v>
      </c>
    </row>
    <row r="43" spans="1:17" s="52" customFormat="1" ht="20.25" customHeight="1">
      <c r="A43" s="142"/>
      <c r="B43" s="125" t="s">
        <v>59</v>
      </c>
      <c r="C43" s="62"/>
      <c r="D43" s="56" t="s">
        <v>67</v>
      </c>
      <c r="E43" s="64">
        <v>1173</v>
      </c>
      <c r="F43" s="65" t="s">
        <v>27</v>
      </c>
      <c r="G43" s="64">
        <v>1173</v>
      </c>
      <c r="H43" s="64">
        <v>1173</v>
      </c>
      <c r="I43" s="65" t="s">
        <v>27</v>
      </c>
      <c r="J43" s="65" t="s">
        <v>27</v>
      </c>
      <c r="K43" s="65" t="s">
        <v>27</v>
      </c>
      <c r="L43" s="65" t="s">
        <v>27</v>
      </c>
      <c r="M43" s="64">
        <v>1173</v>
      </c>
      <c r="N43" s="65" t="s">
        <v>27</v>
      </c>
      <c r="O43" s="65" t="s">
        <v>27</v>
      </c>
      <c r="P43" s="65" t="s">
        <v>27</v>
      </c>
      <c r="Q43" s="64">
        <v>1173</v>
      </c>
    </row>
    <row r="44" spans="1:17" s="52" customFormat="1" ht="20.25" customHeight="1" thickBot="1">
      <c r="A44" s="161"/>
      <c r="B44" s="126"/>
      <c r="C44" s="67"/>
      <c r="D44" s="67" t="s">
        <v>68</v>
      </c>
      <c r="E44" s="68">
        <v>207</v>
      </c>
      <c r="F44" s="69">
        <v>207</v>
      </c>
      <c r="G44" s="70" t="s">
        <v>27</v>
      </c>
      <c r="H44" s="68">
        <v>207</v>
      </c>
      <c r="I44" s="69">
        <v>207</v>
      </c>
      <c r="J44" s="70" t="s">
        <v>27</v>
      </c>
      <c r="K44" s="70" t="s">
        <v>27</v>
      </c>
      <c r="L44" s="69">
        <v>207</v>
      </c>
      <c r="M44" s="70" t="s">
        <v>27</v>
      </c>
      <c r="N44" s="71" t="s">
        <v>27</v>
      </c>
      <c r="O44" s="71" t="s">
        <v>27</v>
      </c>
      <c r="P44" s="71" t="s">
        <v>27</v>
      </c>
      <c r="Q44" s="70" t="s">
        <v>27</v>
      </c>
    </row>
    <row r="45" spans="1:18" s="2" customFormat="1" ht="19.5" customHeight="1" thickTop="1">
      <c r="A45" s="42">
        <v>4</v>
      </c>
      <c r="B45" s="7" t="s">
        <v>33</v>
      </c>
      <c r="C45" s="130" t="s">
        <v>1</v>
      </c>
      <c r="D45" s="131"/>
      <c r="E45" s="30">
        <v>730000</v>
      </c>
      <c r="F45" s="30">
        <v>330000</v>
      </c>
      <c r="G45" s="25">
        <v>400000</v>
      </c>
      <c r="H45" s="25">
        <v>730000</v>
      </c>
      <c r="I45" s="25">
        <v>330000</v>
      </c>
      <c r="J45" s="25">
        <v>330000</v>
      </c>
      <c r="K45" s="33" t="s">
        <v>27</v>
      </c>
      <c r="L45" s="33" t="s">
        <v>27</v>
      </c>
      <c r="M45" s="34">
        <v>400000</v>
      </c>
      <c r="N45" s="33" t="s">
        <v>27</v>
      </c>
      <c r="O45" s="33" t="s">
        <v>27</v>
      </c>
      <c r="P45" s="33" t="s">
        <v>27</v>
      </c>
      <c r="Q45" s="43">
        <v>400000</v>
      </c>
      <c r="R45" s="36"/>
    </row>
    <row r="46" spans="1:18" ht="12.75" customHeight="1">
      <c r="A46" s="124" t="s">
        <v>63</v>
      </c>
      <c r="B46" s="4" t="s">
        <v>15</v>
      </c>
      <c r="C46" s="102" t="s">
        <v>39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4"/>
      <c r="R46" s="14"/>
    </row>
    <row r="47" spans="1:18" ht="12.75">
      <c r="A47" s="124"/>
      <c r="B47" s="4" t="s">
        <v>16</v>
      </c>
      <c r="C47" s="105" t="s">
        <v>46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7"/>
      <c r="R47" s="14"/>
    </row>
    <row r="48" spans="1:18" ht="18" customHeight="1">
      <c r="A48" s="124"/>
      <c r="B48" s="4" t="s">
        <v>17</v>
      </c>
      <c r="C48" s="108" t="s">
        <v>38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14"/>
    </row>
    <row r="49" spans="1:18" ht="39" customHeight="1">
      <c r="A49" s="124"/>
      <c r="B49" s="29" t="s">
        <v>18</v>
      </c>
      <c r="C49" s="152" t="s">
        <v>49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/>
      <c r="R49" s="14"/>
    </row>
    <row r="50" spans="1:18" ht="78.75">
      <c r="A50" s="124"/>
      <c r="B50" s="4" t="s">
        <v>19</v>
      </c>
      <c r="C50" s="35" t="s">
        <v>42</v>
      </c>
      <c r="D50" s="14"/>
      <c r="E50" s="30">
        <f>SUM(E51:E51)</f>
        <v>730000</v>
      </c>
      <c r="F50" s="30">
        <f>SUM(F51:F51)</f>
        <v>330000</v>
      </c>
      <c r="G50" s="85">
        <f>SUM(G51:G51)</f>
        <v>400000</v>
      </c>
      <c r="H50" s="85">
        <v>730000</v>
      </c>
      <c r="I50" s="85">
        <v>330000</v>
      </c>
      <c r="J50" s="85">
        <v>330000</v>
      </c>
      <c r="K50" s="86" t="s">
        <v>27</v>
      </c>
      <c r="L50" s="86" t="s">
        <v>27</v>
      </c>
      <c r="M50" s="87">
        <v>400000</v>
      </c>
      <c r="N50" s="86" t="s">
        <v>27</v>
      </c>
      <c r="O50" s="86" t="s">
        <v>27</v>
      </c>
      <c r="P50" s="86" t="s">
        <v>27</v>
      </c>
      <c r="Q50" s="88">
        <v>400000</v>
      </c>
      <c r="R50" s="14"/>
    </row>
    <row r="51" spans="1:18" ht="26.25" thickBot="1">
      <c r="A51" s="124"/>
      <c r="B51" s="15" t="s">
        <v>40</v>
      </c>
      <c r="C51" s="16"/>
      <c r="D51" s="24" t="s">
        <v>41</v>
      </c>
      <c r="E51" s="17">
        <v>730000</v>
      </c>
      <c r="F51" s="17">
        <v>330000</v>
      </c>
      <c r="G51" s="97">
        <v>400000</v>
      </c>
      <c r="H51" s="26">
        <v>730000</v>
      </c>
      <c r="I51" s="26">
        <v>330000</v>
      </c>
      <c r="J51" s="26">
        <v>330000</v>
      </c>
      <c r="K51" s="27" t="s">
        <v>27</v>
      </c>
      <c r="L51" s="27" t="s">
        <v>27</v>
      </c>
      <c r="M51" s="28">
        <v>400000</v>
      </c>
      <c r="N51" s="27" t="s">
        <v>27</v>
      </c>
      <c r="O51" s="27" t="s">
        <v>27</v>
      </c>
      <c r="P51" s="27" t="s">
        <v>27</v>
      </c>
      <c r="Q51" s="44">
        <v>400000</v>
      </c>
      <c r="R51" s="14"/>
    </row>
    <row r="52" spans="1:17" ht="12.75" customHeight="1" thickTop="1">
      <c r="A52" s="165"/>
      <c r="B52" s="162" t="s">
        <v>37</v>
      </c>
      <c r="C52" s="113" t="s">
        <v>69</v>
      </c>
      <c r="D52" s="115" t="s">
        <v>1</v>
      </c>
      <c r="E52" s="100">
        <f aca="true" t="shared" si="5" ref="E52:J52">SUM(E22,E29,E30,E43,E44,E51)</f>
        <v>3658654</v>
      </c>
      <c r="F52" s="98">
        <f t="shared" si="5"/>
        <v>1496798</v>
      </c>
      <c r="G52" s="98">
        <f t="shared" si="5"/>
        <v>2161856</v>
      </c>
      <c r="H52" s="98">
        <f t="shared" si="5"/>
        <v>3658654</v>
      </c>
      <c r="I52" s="98">
        <f t="shared" si="5"/>
        <v>1496798</v>
      </c>
      <c r="J52" s="98">
        <f t="shared" si="5"/>
        <v>1380000</v>
      </c>
      <c r="K52" s="98" t="s">
        <v>27</v>
      </c>
      <c r="L52" s="100">
        <f>SUM(L22,L29,L30,L43,L44,L51)</f>
        <v>116798</v>
      </c>
      <c r="M52" s="100">
        <f>SUM(M22,M29,M30,M43,M44,M51)</f>
        <v>2161856</v>
      </c>
      <c r="N52" s="98" t="s">
        <v>27</v>
      </c>
      <c r="O52" s="98" t="s">
        <v>27</v>
      </c>
      <c r="P52" s="98" t="s">
        <v>27</v>
      </c>
      <c r="Q52" s="100">
        <f>SUM(Q22,Q29,Q30,Q43,Q44,Q51)</f>
        <v>2161856</v>
      </c>
    </row>
    <row r="53" spans="1:17" ht="12.75" customHeight="1" thickBot="1">
      <c r="A53" s="166"/>
      <c r="B53" s="163"/>
      <c r="C53" s="114"/>
      <c r="D53" s="116"/>
      <c r="E53" s="151"/>
      <c r="F53" s="99"/>
      <c r="G53" s="99"/>
      <c r="H53" s="99"/>
      <c r="I53" s="99"/>
      <c r="J53" s="99"/>
      <c r="K53" s="99"/>
      <c r="L53" s="101"/>
      <c r="M53" s="101"/>
      <c r="N53" s="99"/>
      <c r="O53" s="99"/>
      <c r="P53" s="99"/>
      <c r="Q53" s="101"/>
    </row>
    <row r="54" spans="1:17" ht="13.5" customHeight="1" thickTop="1">
      <c r="A54" s="166"/>
      <c r="B54" s="163"/>
      <c r="C54" s="113" t="s">
        <v>70</v>
      </c>
      <c r="D54" s="115" t="s">
        <v>1</v>
      </c>
      <c r="E54" s="100">
        <f>SUM(E31,E32)</f>
        <v>695268</v>
      </c>
      <c r="F54" s="100">
        <f>SUM(F31,F32)</f>
        <v>104291</v>
      </c>
      <c r="G54" s="100">
        <f>SUM(G31,G32)</f>
        <v>590977</v>
      </c>
      <c r="H54" s="100">
        <f>SUM(H31,H32)</f>
        <v>695268</v>
      </c>
      <c r="I54" s="100">
        <f>SUM(I31,I32)</f>
        <v>104291</v>
      </c>
      <c r="J54" s="98" t="s">
        <v>27</v>
      </c>
      <c r="K54" s="98" t="s">
        <v>27</v>
      </c>
      <c r="L54" s="100">
        <f>SUM(L31,L32)</f>
        <v>104291</v>
      </c>
      <c r="M54" s="100">
        <f>SUM(M31,M32)</f>
        <v>590977</v>
      </c>
      <c r="N54" s="98" t="s">
        <v>27</v>
      </c>
      <c r="O54" s="98" t="s">
        <v>27</v>
      </c>
      <c r="P54" s="98" t="s">
        <v>27</v>
      </c>
      <c r="Q54" s="100">
        <f>SUM(Q31,Q32)</f>
        <v>590977</v>
      </c>
    </row>
    <row r="55" spans="1:17" ht="13.5" customHeight="1" thickBot="1">
      <c r="A55" s="167"/>
      <c r="B55" s="164"/>
      <c r="C55" s="149"/>
      <c r="D55" s="150"/>
      <c r="E55" s="151"/>
      <c r="F55" s="151"/>
      <c r="G55" s="151"/>
      <c r="H55" s="151"/>
      <c r="I55" s="151"/>
      <c r="J55" s="155"/>
      <c r="K55" s="155"/>
      <c r="L55" s="151"/>
      <c r="M55" s="151"/>
      <c r="N55" s="155"/>
      <c r="O55" s="155"/>
      <c r="P55" s="155"/>
      <c r="Q55" s="151"/>
    </row>
    <row r="56" ht="12" thickTop="1"/>
  </sheetData>
  <sheetProtection/>
  <mergeCells count="78">
    <mergeCell ref="C40:Q40"/>
    <mergeCell ref="C39:Q39"/>
    <mergeCell ref="C38:Q38"/>
    <mergeCell ref="A38:A44"/>
    <mergeCell ref="N54:N55"/>
    <mergeCell ref="O54:O55"/>
    <mergeCell ref="P54:P55"/>
    <mergeCell ref="Q54:Q55"/>
    <mergeCell ref="B52:B55"/>
    <mergeCell ref="A52:A55"/>
    <mergeCell ref="H54:H55"/>
    <mergeCell ref="I54:I55"/>
    <mergeCell ref="J54:J55"/>
    <mergeCell ref="K54:K55"/>
    <mergeCell ref="L54:L55"/>
    <mergeCell ref="M54:M55"/>
    <mergeCell ref="C54:C55"/>
    <mergeCell ref="D54:D55"/>
    <mergeCell ref="E54:E55"/>
    <mergeCell ref="F54:F55"/>
    <mergeCell ref="G54:G55"/>
    <mergeCell ref="C37:D37"/>
    <mergeCell ref="C48:Q48"/>
    <mergeCell ref="C49:Q49"/>
    <mergeCell ref="H52:H53"/>
    <mergeCell ref="O52:O53"/>
    <mergeCell ref="C23:D23"/>
    <mergeCell ref="A24:A32"/>
    <mergeCell ref="C24:Q24"/>
    <mergeCell ref="C25:Q25"/>
    <mergeCell ref="C26:Q26"/>
    <mergeCell ref="C27:Q27"/>
    <mergeCell ref="B29:B30"/>
    <mergeCell ref="B31:B32"/>
    <mergeCell ref="C20:Q20"/>
    <mergeCell ref="A6:Q6"/>
    <mergeCell ref="C45:D45"/>
    <mergeCell ref="N12:Q12"/>
    <mergeCell ref="C46:Q46"/>
    <mergeCell ref="C47:Q47"/>
    <mergeCell ref="D8:D13"/>
    <mergeCell ref="H8:Q8"/>
    <mergeCell ref="H9:Q9"/>
    <mergeCell ref="I10:Q10"/>
    <mergeCell ref="M11:Q11"/>
    <mergeCell ref="H10:H13"/>
    <mergeCell ref="I11:L11"/>
    <mergeCell ref="I12:I13"/>
    <mergeCell ref="J12:L12"/>
    <mergeCell ref="F8:G8"/>
    <mergeCell ref="A8:A13"/>
    <mergeCell ref="B8:B13"/>
    <mergeCell ref="C8:C13"/>
    <mergeCell ref="A46:A51"/>
    <mergeCell ref="E8:E13"/>
    <mergeCell ref="F9:F13"/>
    <mergeCell ref="B43:B44"/>
    <mergeCell ref="C41:Q41"/>
    <mergeCell ref="C16:D16"/>
    <mergeCell ref="A17:A22"/>
    <mergeCell ref="C17:Q17"/>
    <mergeCell ref="C18:Q18"/>
    <mergeCell ref="C19:Q19"/>
    <mergeCell ref="G9:G13"/>
    <mergeCell ref="M12:M13"/>
    <mergeCell ref="C52:C53"/>
    <mergeCell ref="D52:D53"/>
    <mergeCell ref="E52:E53"/>
    <mergeCell ref="F52:F53"/>
    <mergeCell ref="G52:G53"/>
    <mergeCell ref="P52:P53"/>
    <mergeCell ref="Q52:Q53"/>
    <mergeCell ref="I52:I53"/>
    <mergeCell ref="K52:K53"/>
    <mergeCell ref="J52:J53"/>
    <mergeCell ref="M52:M53"/>
    <mergeCell ref="N52:N53"/>
    <mergeCell ref="L52:L53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2009-12-02T14:32:44Z</cp:lastPrinted>
  <dcterms:created xsi:type="dcterms:W3CDTF">1998-12-09T13:02:10Z</dcterms:created>
  <dcterms:modified xsi:type="dcterms:W3CDTF">2009-12-02T14:32:49Z</dcterms:modified>
  <cp:category/>
  <cp:version/>
  <cp:contentType/>
  <cp:contentStatus/>
</cp:coreProperties>
</file>