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<sst xmlns="http://schemas.openxmlformats.org/spreadsheetml/2006/main" count="143" uniqueCount="61">
  <si>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</si>
  <si>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</si>
  <si>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</si>
  <si>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</si>
  <si>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</si>
  <si>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</si>
  <si>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</si>
  <si>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</si>
  <si>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</si>
  <si>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</si>
  <si>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</si>
  <si>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</si>
  <si>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</si>
  <si>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</si>
  <si>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</si>
  <si>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</si>
  <si>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</si>
  <si>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</si>
  <si>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</si>
  <si>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</si>
  <si>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</si>
  <si>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</si>
  <si>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</si>
  <si>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</si>
  <si>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</si>
  <si>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</si>
  <si>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</si>
  <si>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</si>
  <si>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</si>
  <si>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</si>
  <si>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</si>
  <si>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</si>
  <si>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</si>
  <si>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010/01010/605</t>
  </si>
  <si>
    <t>Wydatki bieżące razem: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</si>
  <si>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</si>
  <si>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</si>
  <si>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</si>
  <si>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</si>
  <si>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</si>
  <si>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</si>
  <si>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</si>
  <si>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>z tego: 2011 r.</t>
  </si>
  <si>
    <t>852/85232/2007</t>
  </si>
  <si>
    <t xml:space="preserve">             2011 r.</t>
  </si>
  <si>
    <t>2011 r.</t>
  </si>
  <si>
    <t>852/85232/2009</t>
  </si>
  <si>
    <t>Plan wydatków na programy i projekty realizowane ze środków pochodzących z budżetu Unii Europejskiej na rok 2011</t>
  </si>
  <si>
    <t>Załącznik Nr 11 do uchwały Nr ………. Rady Miejskiej Radzynia Chełmińskiego z dnia ………….</t>
  </si>
  <si>
    <t>3.1</t>
  </si>
  <si>
    <t>OGÓŁEM:</t>
  </si>
  <si>
    <t>z tego:  2011 r.</t>
  </si>
  <si>
    <t>Budowa 60 szt. przydomowych oczyszczalni ścieków na terenie Gminy Radzyń Chełmiński</t>
  </si>
  <si>
    <t>str. 2</t>
  </si>
  <si>
    <t>Oś. 3 Jakość życia na obszarach wiejskich i różnicowanie gospodarki wiejskiej</t>
  </si>
  <si>
    <t>Oś. 4 Leader</t>
  </si>
  <si>
    <t>Działanie 4.1/413 Wdrażanie lokalnych strategii rozwoju</t>
  </si>
  <si>
    <t>Konserwacja i renowacja Zamku Konwentualnego w Radzyniu Chełmińskim</t>
  </si>
  <si>
    <t>921/92120/605</t>
  </si>
  <si>
    <t>4.1</t>
  </si>
  <si>
    <t>Budowa przydomowych oczyszczalni ścieków na terenie gminy Radzyń Chełmiński oraz wymiana i rozbudowa sieci wodociągowej na terenie miasta i gminy Radzyń Chełmiński - Zadanie II (I etap)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</si>
</sst>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hair"/>
      <bottom style="double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16" xfId="52" applyFont="1" applyBorder="1" applyAlignment="1">
      <alignment/>
      <protection/>
    </xf>
    <xf numFmtId="0" fontId="9" fillId="0" borderId="16" xfId="52" applyFont="1" applyBorder="1" applyAlignment="1">
      <alignment horizontal="center"/>
      <protection/>
    </xf>
    <xf numFmtId="3" fontId="9" fillId="0" borderId="16" xfId="52" applyNumberFormat="1" applyFont="1" applyBorder="1">
      <alignment/>
      <protection/>
    </xf>
    <xf numFmtId="3" fontId="9" fillId="0" borderId="16" xfId="52" applyNumberFormat="1" applyFont="1" applyBorder="1" applyAlignment="1">
      <alignment horizontal="center"/>
      <protection/>
    </xf>
    <xf numFmtId="3" fontId="9" fillId="0" borderId="16" xfId="52" applyNumberFormat="1" applyFont="1" applyBorder="1" applyAlignment="1">
      <alignment horizontal="right"/>
      <protection/>
    </xf>
    <xf numFmtId="0" fontId="3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9" xfId="52" applyFont="1" applyFill="1" applyBorder="1">
      <alignment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 vertical="center"/>
      <protection/>
    </xf>
    <xf numFmtId="3" fontId="9" fillId="0" borderId="25" xfId="52" applyNumberFormat="1" applyFont="1" applyBorder="1" applyAlignment="1">
      <alignment horizontal="right"/>
      <protection/>
    </xf>
    <xf numFmtId="0" fontId="2" fillId="0" borderId="26" xfId="52" applyFont="1" applyBorder="1">
      <alignment/>
      <protection/>
    </xf>
    <xf numFmtId="3" fontId="6" fillId="0" borderId="27" xfId="52" applyNumberFormat="1" applyFont="1" applyBorder="1">
      <alignment/>
      <protection/>
    </xf>
    <xf numFmtId="0" fontId="3" fillId="0" borderId="0" xfId="52" applyFont="1">
      <alignment/>
      <protection/>
    </xf>
    <xf numFmtId="0" fontId="9" fillId="0" borderId="27" xfId="52" applyFont="1" applyBorder="1">
      <alignment/>
      <protection/>
    </xf>
    <xf numFmtId="0" fontId="9" fillId="0" borderId="28" xfId="52" applyFont="1" applyBorder="1">
      <alignment/>
      <protection/>
    </xf>
    <xf numFmtId="0" fontId="3" fillId="0" borderId="0" xfId="52" applyFont="1" applyBorder="1">
      <alignment/>
      <protection/>
    </xf>
    <xf numFmtId="3" fontId="9" fillId="0" borderId="29" xfId="52" applyNumberFormat="1" applyFont="1" applyBorder="1" applyAlignment="1">
      <alignment horizontal="center"/>
      <protection/>
    </xf>
    <xf numFmtId="0" fontId="9" fillId="0" borderId="30" xfId="52" applyFont="1" applyBorder="1" applyAlignment="1">
      <alignment horizontal="center"/>
      <protection/>
    </xf>
    <xf numFmtId="3" fontId="9" fillId="0" borderId="30" xfId="52" applyNumberFormat="1" applyFont="1" applyBorder="1">
      <alignment/>
      <protection/>
    </xf>
    <xf numFmtId="3" fontId="9" fillId="0" borderId="30" xfId="52" applyNumberFormat="1" applyFont="1" applyBorder="1" applyAlignment="1">
      <alignment horizontal="right"/>
      <protection/>
    </xf>
    <xf numFmtId="3" fontId="9" fillId="0" borderId="30" xfId="52" applyNumberFormat="1" applyFont="1" applyBorder="1" applyAlignment="1">
      <alignment horizontal="center"/>
      <protection/>
    </xf>
    <xf numFmtId="0" fontId="9" fillId="0" borderId="31" xfId="52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0" fontId="3" fillId="0" borderId="26" xfId="52" applyFont="1" applyBorder="1" applyAlignment="1">
      <alignment horizontal="center" vertical="center" wrapText="1"/>
      <protection/>
    </xf>
    <xf numFmtId="3" fontId="9" fillId="0" borderId="26" xfId="52" applyNumberFormat="1" applyFont="1" applyBorder="1">
      <alignment/>
      <protection/>
    </xf>
    <xf numFmtId="3" fontId="9" fillId="0" borderId="32" xfId="52" applyNumberFormat="1" applyFont="1" applyBorder="1">
      <alignment/>
      <protection/>
    </xf>
    <xf numFmtId="3" fontId="9" fillId="0" borderId="32" xfId="52" applyNumberFormat="1" applyFont="1" applyBorder="1" applyAlignment="1">
      <alignment horizontal="center"/>
      <protection/>
    </xf>
    <xf numFmtId="0" fontId="3" fillId="0" borderId="32" xfId="52" applyFont="1" applyFill="1" applyBorder="1" applyAlignment="1">
      <alignment horizontal="center" vertical="center" wrapText="1"/>
      <protection/>
    </xf>
    <xf numFmtId="0" fontId="3" fillId="0" borderId="33" xfId="52" applyFont="1" applyBorder="1">
      <alignment/>
      <protection/>
    </xf>
    <xf numFmtId="3" fontId="9" fillId="0" borderId="34" xfId="52" applyNumberFormat="1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3" fontId="9" fillId="0" borderId="35" xfId="52" applyNumberFormat="1" applyFont="1" applyBorder="1" applyAlignment="1">
      <alignment horizontal="center"/>
      <protection/>
    </xf>
    <xf numFmtId="3" fontId="9" fillId="0" borderId="31" xfId="52" applyNumberFormat="1" applyFont="1" applyBorder="1" applyAlignment="1">
      <alignment horizontal="center"/>
      <protection/>
    </xf>
    <xf numFmtId="3" fontId="9" fillId="0" borderId="36" xfId="52" applyNumberFormat="1" applyFont="1" applyBorder="1" applyAlignment="1">
      <alignment horizontal="center"/>
      <protection/>
    </xf>
    <xf numFmtId="3" fontId="9" fillId="0" borderId="37" xfId="52" applyNumberFormat="1" applyFont="1" applyBorder="1" applyAlignment="1">
      <alignment horizontal="center"/>
      <protection/>
    </xf>
    <xf numFmtId="3" fontId="6" fillId="0" borderId="38" xfId="52" applyNumberFormat="1" applyFont="1" applyBorder="1">
      <alignment/>
      <protection/>
    </xf>
    <xf numFmtId="0" fontId="6" fillId="0" borderId="39" xfId="52" applyFont="1" applyBorder="1" applyAlignment="1">
      <alignment horizontal="center"/>
      <protection/>
    </xf>
    <xf numFmtId="3" fontId="6" fillId="0" borderId="40" xfId="52" applyNumberFormat="1" applyFont="1" applyBorder="1">
      <alignment/>
      <protection/>
    </xf>
    <xf numFmtId="3" fontId="9" fillId="0" borderId="41" xfId="52" applyNumberFormat="1" applyFont="1" applyBorder="1">
      <alignment/>
      <protection/>
    </xf>
    <xf numFmtId="3" fontId="9" fillId="0" borderId="42" xfId="52" applyNumberFormat="1" applyFont="1" applyBorder="1">
      <alignment/>
      <protection/>
    </xf>
    <xf numFmtId="3" fontId="9" fillId="0" borderId="42" xfId="52" applyNumberFormat="1" applyFont="1" applyBorder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9" fillId="0" borderId="43" xfId="52" applyFont="1" applyBorder="1">
      <alignment/>
      <protection/>
    </xf>
    <xf numFmtId="0" fontId="9" fillId="0" borderId="43" xfId="52" applyFont="1" applyBorder="1" applyAlignment="1">
      <alignment/>
      <protection/>
    </xf>
    <xf numFmtId="0" fontId="9" fillId="0" borderId="43" xfId="52" applyFont="1" applyBorder="1" applyAlignment="1">
      <alignment horizontal="center"/>
      <protection/>
    </xf>
    <xf numFmtId="3" fontId="9" fillId="0" borderId="43" xfId="52" applyNumberFormat="1" applyFont="1" applyBorder="1">
      <alignment/>
      <protection/>
    </xf>
    <xf numFmtId="3" fontId="9" fillId="0" borderId="43" xfId="52" applyNumberFormat="1" applyFont="1" applyBorder="1" applyAlignment="1">
      <alignment horizontal="right"/>
      <protection/>
    </xf>
    <xf numFmtId="3" fontId="9" fillId="0" borderId="43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43" xfId="52" applyFont="1" applyBorder="1" applyAlignment="1">
      <alignment horizontal="center" vertical="center"/>
      <protection/>
    </xf>
    <xf numFmtId="3" fontId="3" fillId="0" borderId="0" xfId="52" applyNumberFormat="1" applyFont="1" applyBorder="1" applyAlignment="1">
      <alignment horizontal="right"/>
      <protection/>
    </xf>
    <xf numFmtId="0" fontId="9" fillId="0" borderId="44" xfId="52" applyFont="1" applyBorder="1">
      <alignment/>
      <protection/>
    </xf>
    <xf numFmtId="0" fontId="9" fillId="0" borderId="44" xfId="52" applyFont="1" applyBorder="1" applyAlignment="1">
      <alignment/>
      <protection/>
    </xf>
    <xf numFmtId="0" fontId="9" fillId="0" borderId="44" xfId="52" applyFont="1" applyBorder="1" applyAlignment="1">
      <alignment horizontal="center"/>
      <protection/>
    </xf>
    <xf numFmtId="3" fontId="9" fillId="0" borderId="44" xfId="52" applyNumberFormat="1" applyFont="1" applyBorder="1">
      <alignment/>
      <protection/>
    </xf>
    <xf numFmtId="3" fontId="9" fillId="0" borderId="44" xfId="52" applyNumberFormat="1" applyFont="1" applyBorder="1" applyAlignment="1">
      <alignment horizontal="right"/>
      <protection/>
    </xf>
    <xf numFmtId="3" fontId="9" fillId="0" borderId="44" xfId="52" applyNumberFormat="1" applyFont="1" applyBorder="1" applyAlignment="1">
      <alignment horizontal="center"/>
      <protection/>
    </xf>
    <xf numFmtId="3" fontId="9" fillId="0" borderId="45" xfId="52" applyNumberFormat="1" applyFont="1" applyBorder="1" applyAlignment="1">
      <alignment horizontal="center"/>
      <protection/>
    </xf>
    <xf numFmtId="3" fontId="9" fillId="0" borderId="45" xfId="52" applyNumberFormat="1" applyFont="1" applyBorder="1" applyAlignment="1">
      <alignment horizontal="right"/>
      <protection/>
    </xf>
    <xf numFmtId="0" fontId="6" fillId="0" borderId="46" xfId="52" applyFont="1" applyBorder="1" applyAlignment="1">
      <alignment horizontal="center" vertical="center" wrapText="1"/>
      <protection/>
    </xf>
    <xf numFmtId="0" fontId="6" fillId="0" borderId="47" xfId="52" applyFont="1" applyBorder="1" applyAlignment="1">
      <alignment horizontal="center" vertical="center" wrapText="1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6" fillId="0" borderId="49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50" xfId="52" applyFont="1" applyBorder="1" applyAlignment="1">
      <alignment horizontal="left" vertical="center" wrapText="1"/>
      <protection/>
    </xf>
    <xf numFmtId="0" fontId="6" fillId="0" borderId="51" xfId="52" applyFont="1" applyBorder="1" applyAlignment="1">
      <alignment horizontal="left" vertical="center" wrapText="1"/>
      <protection/>
    </xf>
    <xf numFmtId="0" fontId="6" fillId="0" borderId="43" xfId="52" applyFont="1" applyBorder="1" applyAlignment="1">
      <alignment horizontal="left" vertical="center" wrapText="1"/>
      <protection/>
    </xf>
    <xf numFmtId="0" fontId="6" fillId="0" borderId="52" xfId="52" applyFont="1" applyBorder="1" applyAlignment="1">
      <alignment horizontal="left" vertical="center" wrapText="1"/>
      <protection/>
    </xf>
    <xf numFmtId="0" fontId="6" fillId="0" borderId="53" xfId="52" applyFont="1" applyBorder="1" applyAlignment="1">
      <alignment horizontal="center"/>
      <protection/>
    </xf>
    <xf numFmtId="0" fontId="6" fillId="0" borderId="54" xfId="52" applyFont="1" applyBorder="1" applyAlignment="1">
      <alignment horizontal="center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55" xfId="52" applyFont="1" applyBorder="1" applyAlignment="1">
      <alignment horizontal="center" vertical="center"/>
      <protection/>
    </xf>
    <xf numFmtId="0" fontId="9" fillId="0" borderId="56" xfId="52" applyFont="1" applyFill="1" applyBorder="1" applyAlignment="1">
      <alignment horizontal="left"/>
      <protection/>
    </xf>
    <xf numFmtId="0" fontId="9" fillId="0" borderId="18" xfId="52" applyFont="1" applyFill="1" applyBorder="1" applyAlignment="1">
      <alignment horizontal="left"/>
      <protection/>
    </xf>
    <xf numFmtId="0" fontId="9" fillId="0" borderId="57" xfId="52" applyFont="1" applyFill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50" xfId="52" applyFont="1" applyFill="1" applyBorder="1" applyAlignment="1">
      <alignment horizontal="left"/>
      <protection/>
    </xf>
    <xf numFmtId="0" fontId="9" fillId="0" borderId="58" xfId="52" applyFont="1" applyBorder="1" applyAlignment="1">
      <alignment horizontal="left" vertical="center"/>
      <protection/>
    </xf>
    <xf numFmtId="0" fontId="9" fillId="0" borderId="59" xfId="52" applyFont="1" applyBorder="1" applyAlignment="1">
      <alignment horizontal="left" vertical="center"/>
      <protection/>
    </xf>
    <xf numFmtId="3" fontId="6" fillId="0" borderId="60" xfId="52" applyNumberFormat="1" applyFont="1" applyBorder="1" applyAlignment="1">
      <alignment horizontal="right" vertical="center"/>
      <protection/>
    </xf>
    <xf numFmtId="3" fontId="6" fillId="0" borderId="32" xfId="52" applyNumberFormat="1" applyFont="1" applyBorder="1" applyAlignment="1">
      <alignment horizontal="right" vertical="center"/>
      <protection/>
    </xf>
    <xf numFmtId="0" fontId="2" fillId="0" borderId="47" xfId="52" applyFont="1" applyBorder="1" applyAlignment="1">
      <alignment horizontal="center" vertical="center"/>
      <protection/>
    </xf>
    <xf numFmtId="0" fontId="2" fillId="0" borderId="49" xfId="52" applyFont="1" applyBorder="1" applyAlignment="1">
      <alignment horizontal="center" vertical="center"/>
      <protection/>
    </xf>
    <xf numFmtId="0" fontId="6" fillId="0" borderId="60" xfId="52" applyFont="1" applyBorder="1" applyAlignment="1">
      <alignment horizontal="center" vertical="center"/>
      <protection/>
    </xf>
    <xf numFmtId="0" fontId="6" fillId="0" borderId="32" xfId="52" applyFont="1" applyBorder="1" applyAlignment="1">
      <alignment horizontal="center" vertical="center"/>
      <protection/>
    </xf>
    <xf numFmtId="0" fontId="9" fillId="0" borderId="56" xfId="52" applyFont="1" applyBorder="1" applyAlignment="1">
      <alignment horizontal="left"/>
      <protection/>
    </xf>
    <xf numFmtId="0" fontId="9" fillId="0" borderId="18" xfId="52" applyFont="1" applyBorder="1" applyAlignment="1">
      <alignment horizontal="left"/>
      <protection/>
    </xf>
    <xf numFmtId="0" fontId="9" fillId="0" borderId="57" xfId="52" applyFont="1" applyBorder="1" applyAlignment="1">
      <alignment horizontal="left"/>
      <protection/>
    </xf>
    <xf numFmtId="0" fontId="2" fillId="0" borderId="61" xfId="52" applyFont="1" applyFill="1" applyBorder="1" applyAlignment="1">
      <alignment horizontal="center" vertical="center"/>
      <protection/>
    </xf>
    <xf numFmtId="0" fontId="2" fillId="0" borderId="62" xfId="52" applyFont="1" applyFill="1" applyBorder="1" applyAlignment="1">
      <alignment horizontal="center" vertical="center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50" xfId="52" applyFont="1" applyBorder="1" applyAlignment="1">
      <alignment horizontal="left"/>
      <protection/>
    </xf>
    <xf numFmtId="0" fontId="9" fillId="0" borderId="63" xfId="52" applyFont="1" applyFill="1" applyBorder="1" applyAlignment="1">
      <alignment horizontal="left"/>
      <protection/>
    </xf>
    <xf numFmtId="0" fontId="9" fillId="0" borderId="64" xfId="52" applyFont="1" applyBorder="1" applyAlignment="1">
      <alignment horizontal="center" vertical="center"/>
      <protection/>
    </xf>
    <xf numFmtId="0" fontId="2" fillId="0" borderId="65" xfId="52" applyFont="1" applyFill="1" applyBorder="1" applyAlignment="1">
      <alignment horizontal="center" vertical="center"/>
      <protection/>
    </xf>
    <xf numFmtId="0" fontId="2" fillId="0" borderId="6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66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2" fillId="0" borderId="62" xfId="52" applyFont="1" applyFill="1" applyBorder="1" applyAlignment="1">
      <alignment horizontal="center" vertical="center" wrapText="1"/>
      <protection/>
    </xf>
    <xf numFmtId="0" fontId="9" fillId="0" borderId="67" xfId="52" applyFont="1" applyBorder="1" applyAlignment="1">
      <alignment horizontal="center" vertical="center"/>
      <protection/>
    </xf>
    <xf numFmtId="0" fontId="9" fillId="0" borderId="68" xfId="52" applyFont="1" applyBorder="1" applyAlignment="1">
      <alignment horizontal="center" vertical="center"/>
      <protection/>
    </xf>
    <xf numFmtId="0" fontId="9" fillId="0" borderId="48" xfId="52" applyFont="1" applyBorder="1" applyAlignment="1">
      <alignment horizontal="center" vertical="center"/>
      <protection/>
    </xf>
    <xf numFmtId="0" fontId="12" fillId="0" borderId="30" xfId="52" applyFont="1" applyFill="1" applyBorder="1" applyAlignment="1">
      <alignment horizontal="left"/>
      <protection/>
    </xf>
    <xf numFmtId="0" fontId="12" fillId="0" borderId="42" xfId="52" applyFont="1" applyFill="1" applyBorder="1" applyAlignment="1">
      <alignment horizontal="left"/>
      <protection/>
    </xf>
    <xf numFmtId="0" fontId="2" fillId="0" borderId="65" xfId="52" applyFont="1" applyFill="1" applyBorder="1" applyAlignment="1">
      <alignment horizontal="center" vertical="center" wrapText="1"/>
      <protection/>
    </xf>
    <xf numFmtId="0" fontId="9" fillId="0" borderId="69" xfId="52" applyFont="1" applyBorder="1" applyAlignment="1">
      <alignment horizontal="left" vertical="center"/>
      <protection/>
    </xf>
    <xf numFmtId="0" fontId="9" fillId="0" borderId="70" xfId="52" applyFont="1" applyBorder="1" applyAlignment="1">
      <alignment horizontal="left" vertical="center"/>
      <protection/>
    </xf>
    <xf numFmtId="0" fontId="6" fillId="0" borderId="26" xfId="52" applyFont="1" applyBorder="1" applyAlignment="1">
      <alignment horizontal="center"/>
      <protection/>
    </xf>
    <xf numFmtId="0" fontId="9" fillId="0" borderId="71" xfId="52" applyFont="1" applyFill="1" applyBorder="1" applyAlignment="1">
      <alignment horizontal="left"/>
      <protection/>
    </xf>
    <xf numFmtId="0" fontId="9" fillId="0" borderId="72" xfId="52" applyFont="1" applyFill="1" applyBorder="1" applyAlignment="1">
      <alignment horizontal="left"/>
      <protection/>
    </xf>
    <xf numFmtId="0" fontId="6" fillId="0" borderId="0" xfId="52" applyFont="1" applyAlignment="1">
      <alignment horizontal="right"/>
      <protection/>
    </xf>
    <xf numFmtId="0" fontId="2" fillId="0" borderId="73" xfId="52" applyFont="1" applyFill="1" applyBorder="1" applyAlignment="1">
      <alignment horizontal="center" vertical="center"/>
      <protection/>
    </xf>
    <xf numFmtId="0" fontId="2" fillId="0" borderId="74" xfId="52" applyFont="1" applyFill="1" applyBorder="1" applyAlignment="1">
      <alignment horizontal="center" vertical="center"/>
      <protection/>
    </xf>
    <xf numFmtId="0" fontId="2" fillId="0" borderId="75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52">
      <selection activeCell="M58" sqref="M58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:17" ht="12.75" customHeight="1">
      <c r="A1" s="140" t="s">
        <v>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5:17" ht="15.75" customHeight="1">
      <c r="O2" s="50"/>
      <c r="P2" s="2"/>
      <c r="Q2" s="2"/>
    </row>
    <row r="3" spans="15:17" ht="11.25">
      <c r="O3" s="50"/>
      <c r="P3" s="2"/>
      <c r="Q3" s="2"/>
    </row>
    <row r="4" spans="15:17" ht="11.25">
      <c r="O4" s="50"/>
      <c r="P4" s="2"/>
      <c r="Q4" s="2"/>
    </row>
    <row r="5" spans="1:17" ht="23.25" customHeight="1">
      <c r="A5" s="127" t="s">
        <v>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23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2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1.25">
      <c r="A8" s="141" t="s">
        <v>2</v>
      </c>
      <c r="B8" s="123" t="s">
        <v>4</v>
      </c>
      <c r="C8" s="134" t="s">
        <v>5</v>
      </c>
      <c r="D8" s="134" t="s">
        <v>24</v>
      </c>
      <c r="E8" s="134" t="s">
        <v>23</v>
      </c>
      <c r="F8" s="123" t="s">
        <v>0</v>
      </c>
      <c r="G8" s="123"/>
      <c r="H8" s="123" t="s">
        <v>3</v>
      </c>
      <c r="I8" s="123"/>
      <c r="J8" s="123"/>
      <c r="K8" s="123"/>
      <c r="L8" s="123"/>
      <c r="M8" s="123"/>
      <c r="N8" s="123"/>
      <c r="O8" s="123"/>
      <c r="P8" s="123"/>
      <c r="Q8" s="126"/>
    </row>
    <row r="9" spans="1:19" ht="11.25">
      <c r="A9" s="142"/>
      <c r="B9" s="116"/>
      <c r="C9" s="124"/>
      <c r="D9" s="124"/>
      <c r="E9" s="124"/>
      <c r="F9" s="124" t="s">
        <v>20</v>
      </c>
      <c r="G9" s="124" t="s">
        <v>21</v>
      </c>
      <c r="H9" s="116" t="s">
        <v>45</v>
      </c>
      <c r="I9" s="116"/>
      <c r="J9" s="116"/>
      <c r="K9" s="116"/>
      <c r="L9" s="116"/>
      <c r="M9" s="116"/>
      <c r="N9" s="116"/>
      <c r="O9" s="116"/>
      <c r="P9" s="116"/>
      <c r="Q9" s="117"/>
      <c r="S9" s="20"/>
    </row>
    <row r="10" spans="1:17" ht="11.25">
      <c r="A10" s="142"/>
      <c r="B10" s="116"/>
      <c r="C10" s="124"/>
      <c r="D10" s="124"/>
      <c r="E10" s="124"/>
      <c r="F10" s="124"/>
      <c r="G10" s="124"/>
      <c r="H10" s="124" t="s">
        <v>7</v>
      </c>
      <c r="I10" s="116" t="s">
        <v>8</v>
      </c>
      <c r="J10" s="116"/>
      <c r="K10" s="116"/>
      <c r="L10" s="116"/>
      <c r="M10" s="116"/>
      <c r="N10" s="116"/>
      <c r="O10" s="116"/>
      <c r="P10" s="116"/>
      <c r="Q10" s="117"/>
    </row>
    <row r="11" spans="1:17" ht="14.25" customHeight="1">
      <c r="A11" s="142"/>
      <c r="B11" s="116"/>
      <c r="C11" s="124"/>
      <c r="D11" s="124"/>
      <c r="E11" s="124"/>
      <c r="F11" s="124"/>
      <c r="G11" s="124"/>
      <c r="H11" s="124"/>
      <c r="I11" s="116" t="s">
        <v>25</v>
      </c>
      <c r="J11" s="116"/>
      <c r="K11" s="116"/>
      <c r="L11" s="116"/>
      <c r="M11" s="116" t="s">
        <v>6</v>
      </c>
      <c r="N11" s="116"/>
      <c r="O11" s="116"/>
      <c r="P11" s="116"/>
      <c r="Q11" s="117"/>
    </row>
    <row r="12" spans="1:19" ht="12.75" customHeight="1">
      <c r="A12" s="142"/>
      <c r="B12" s="116"/>
      <c r="C12" s="124"/>
      <c r="D12" s="124"/>
      <c r="E12" s="124"/>
      <c r="F12" s="124"/>
      <c r="G12" s="124"/>
      <c r="H12" s="124"/>
      <c r="I12" s="124" t="s">
        <v>9</v>
      </c>
      <c r="J12" s="116" t="s">
        <v>10</v>
      </c>
      <c r="K12" s="116"/>
      <c r="L12" s="116"/>
      <c r="M12" s="124" t="s">
        <v>11</v>
      </c>
      <c r="N12" s="124" t="s">
        <v>10</v>
      </c>
      <c r="O12" s="124"/>
      <c r="P12" s="124"/>
      <c r="Q12" s="128"/>
      <c r="S12" s="21"/>
    </row>
    <row r="13" spans="1:18" ht="68.25" customHeight="1" thickBot="1">
      <c r="A13" s="143"/>
      <c r="B13" s="144"/>
      <c r="C13" s="125"/>
      <c r="D13" s="125"/>
      <c r="E13" s="125"/>
      <c r="F13" s="125"/>
      <c r="G13" s="125"/>
      <c r="H13" s="125"/>
      <c r="I13" s="125"/>
      <c r="J13" s="5" t="s">
        <v>22</v>
      </c>
      <c r="K13" s="5" t="s">
        <v>12</v>
      </c>
      <c r="L13" s="5" t="s">
        <v>14</v>
      </c>
      <c r="M13" s="125"/>
      <c r="N13" s="5" t="s">
        <v>13</v>
      </c>
      <c r="O13" s="5" t="s">
        <v>22</v>
      </c>
      <c r="P13" s="5" t="s">
        <v>12</v>
      </c>
      <c r="Q13" s="24" t="s">
        <v>14</v>
      </c>
      <c r="R13" s="13"/>
    </row>
    <row r="14" spans="1:18" ht="12" customHeight="1" thickTop="1">
      <c r="A14" s="25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6">
        <v>17</v>
      </c>
      <c r="R14" s="13"/>
    </row>
    <row r="15" spans="1:17" ht="12.75">
      <c r="A15" s="28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9"/>
    </row>
    <row r="16" spans="1:17" ht="12.75">
      <c r="A16" s="27">
        <v>1</v>
      </c>
      <c r="B16" s="6" t="s">
        <v>28</v>
      </c>
      <c r="C16" s="95" t="s">
        <v>1</v>
      </c>
      <c r="D16" s="96"/>
      <c r="E16" s="42">
        <f aca="true" t="shared" si="0" ref="E16:Q16">SUM(E22)</f>
        <v>1500000</v>
      </c>
      <c r="F16" s="42">
        <f t="shared" si="0"/>
        <v>750000</v>
      </c>
      <c r="G16" s="42">
        <f t="shared" si="0"/>
        <v>750000</v>
      </c>
      <c r="H16" s="42">
        <f t="shared" si="0"/>
        <v>1500000</v>
      </c>
      <c r="I16" s="42">
        <f t="shared" si="0"/>
        <v>750000</v>
      </c>
      <c r="J16" s="42">
        <f t="shared" si="0"/>
        <v>750000</v>
      </c>
      <c r="K16" s="42">
        <f t="shared" si="0"/>
        <v>0</v>
      </c>
      <c r="L16" s="42">
        <f t="shared" si="0"/>
        <v>0</v>
      </c>
      <c r="M16" s="42">
        <f t="shared" si="0"/>
        <v>750000</v>
      </c>
      <c r="N16" s="42">
        <f t="shared" si="0"/>
        <v>750000</v>
      </c>
      <c r="O16" s="42">
        <f t="shared" si="0"/>
        <v>0</v>
      </c>
      <c r="P16" s="42">
        <f t="shared" si="0"/>
        <v>0</v>
      </c>
      <c r="Q16" s="55">
        <f t="shared" si="0"/>
        <v>0</v>
      </c>
    </row>
    <row r="17" spans="1:17" ht="12.75">
      <c r="A17" s="97" t="s">
        <v>26</v>
      </c>
      <c r="B17" s="3" t="s">
        <v>15</v>
      </c>
      <c r="C17" s="113" t="s">
        <v>29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</row>
    <row r="18" spans="1:17" ht="12.75">
      <c r="A18" s="97"/>
      <c r="B18" s="3" t="s">
        <v>16</v>
      </c>
      <c r="C18" s="102" t="s">
        <v>54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12.75">
      <c r="A19" s="97"/>
      <c r="B19" s="3" t="s">
        <v>17</v>
      </c>
      <c r="C19" s="118" t="s">
        <v>32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20"/>
    </row>
    <row r="20" spans="1:17" ht="12.75" customHeight="1">
      <c r="A20" s="97"/>
      <c r="B20" s="105" t="s">
        <v>18</v>
      </c>
      <c r="C20" s="89" t="s">
        <v>52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ht="21" customHeight="1">
      <c r="A21" s="97"/>
      <c r="B21" s="106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79.5" thickBot="1">
      <c r="A22" s="97"/>
      <c r="B22" s="14" t="s">
        <v>19</v>
      </c>
      <c r="C22" s="47" t="s">
        <v>31</v>
      </c>
      <c r="D22" s="48"/>
      <c r="E22" s="45">
        <f aca="true" t="shared" si="1" ref="E22:J22">SUM(E23:E23)</f>
        <v>1500000</v>
      </c>
      <c r="F22" s="45">
        <f t="shared" si="1"/>
        <v>750000</v>
      </c>
      <c r="G22" s="45">
        <f t="shared" si="1"/>
        <v>750000</v>
      </c>
      <c r="H22" s="45">
        <f t="shared" si="1"/>
        <v>1500000</v>
      </c>
      <c r="I22" s="45">
        <f t="shared" si="1"/>
        <v>750000</v>
      </c>
      <c r="J22" s="45">
        <f t="shared" si="1"/>
        <v>750000</v>
      </c>
      <c r="K22" s="18" t="s">
        <v>27</v>
      </c>
      <c r="L22" s="46" t="s">
        <v>27</v>
      </c>
      <c r="M22" s="45">
        <f>SUM(M23:M23)</f>
        <v>750000</v>
      </c>
      <c r="N22" s="19">
        <v>750000</v>
      </c>
      <c r="O22" s="18" t="s">
        <v>27</v>
      </c>
      <c r="P22" s="18" t="s">
        <v>27</v>
      </c>
      <c r="Q22" s="49" t="s">
        <v>27</v>
      </c>
    </row>
    <row r="23" spans="1:17" ht="14.25" thickBot="1" thickTop="1">
      <c r="A23" s="122"/>
      <c r="B23" s="14" t="s">
        <v>42</v>
      </c>
      <c r="C23" s="15"/>
      <c r="D23" s="16" t="s">
        <v>33</v>
      </c>
      <c r="E23" s="17">
        <v>1500000</v>
      </c>
      <c r="F23" s="17">
        <v>750000</v>
      </c>
      <c r="G23" s="19">
        <v>750000</v>
      </c>
      <c r="H23" s="17">
        <v>1500000</v>
      </c>
      <c r="I23" s="17">
        <v>750000</v>
      </c>
      <c r="J23" s="17">
        <v>750000</v>
      </c>
      <c r="K23" s="18" t="s">
        <v>27</v>
      </c>
      <c r="L23" s="18" t="s">
        <v>27</v>
      </c>
      <c r="M23" s="19">
        <v>750000</v>
      </c>
      <c r="N23" s="19">
        <v>750000</v>
      </c>
      <c r="O23" s="18" t="s">
        <v>27</v>
      </c>
      <c r="P23" s="18" t="s">
        <v>27</v>
      </c>
      <c r="Q23" s="51" t="s">
        <v>27</v>
      </c>
    </row>
    <row r="24" spans="1:17" ht="13.5" thickTop="1">
      <c r="A24" s="27">
        <v>2</v>
      </c>
      <c r="B24" s="6" t="s">
        <v>28</v>
      </c>
      <c r="C24" s="95" t="s">
        <v>1</v>
      </c>
      <c r="D24" s="96"/>
      <c r="E24" s="42">
        <f aca="true" t="shared" si="2" ref="E24:Q24">SUM(E30)</f>
        <v>500000</v>
      </c>
      <c r="F24" s="42">
        <f t="shared" si="2"/>
        <v>200000</v>
      </c>
      <c r="G24" s="42">
        <f t="shared" si="2"/>
        <v>300000</v>
      </c>
      <c r="H24" s="42">
        <f t="shared" si="2"/>
        <v>500000</v>
      </c>
      <c r="I24" s="42">
        <f t="shared" si="2"/>
        <v>200000</v>
      </c>
      <c r="J24" s="42">
        <f t="shared" si="2"/>
        <v>200000</v>
      </c>
      <c r="K24" s="42">
        <f t="shared" si="2"/>
        <v>0</v>
      </c>
      <c r="L24" s="42">
        <f t="shared" si="2"/>
        <v>0</v>
      </c>
      <c r="M24" s="42">
        <f t="shared" si="2"/>
        <v>300000</v>
      </c>
      <c r="N24" s="42">
        <f t="shared" si="2"/>
        <v>300000</v>
      </c>
      <c r="O24" s="42">
        <f t="shared" si="2"/>
        <v>0</v>
      </c>
      <c r="P24" s="42">
        <f t="shared" si="2"/>
        <v>0</v>
      </c>
      <c r="Q24" s="55">
        <f t="shared" si="2"/>
        <v>0</v>
      </c>
    </row>
    <row r="25" spans="1:17" ht="12.75">
      <c r="A25" s="97" t="s">
        <v>30</v>
      </c>
      <c r="B25" s="3" t="s">
        <v>15</v>
      </c>
      <c r="C25" s="99" t="s">
        <v>29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ht="12.75">
      <c r="A26" s="97"/>
      <c r="B26" s="3" t="s">
        <v>16</v>
      </c>
      <c r="C26" s="102" t="s">
        <v>54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ht="12.75">
      <c r="A27" s="97"/>
      <c r="B27" s="3" t="s">
        <v>17</v>
      </c>
      <c r="C27" s="102" t="s">
        <v>32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7" ht="12.75" customHeight="1">
      <c r="A28" s="97"/>
      <c r="B28" s="105" t="s">
        <v>18</v>
      </c>
      <c r="C28" s="89" t="s">
        <v>60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</row>
    <row r="29" spans="1:17" ht="12.75" customHeight="1">
      <c r="A29" s="97"/>
      <c r="B29" s="106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</row>
    <row r="30" spans="1:17" ht="79.5" thickBot="1">
      <c r="A30" s="97"/>
      <c r="B30" s="14" t="s">
        <v>19</v>
      </c>
      <c r="C30" s="47" t="s">
        <v>31</v>
      </c>
      <c r="D30" s="48"/>
      <c r="E30" s="45">
        <f aca="true" t="shared" si="3" ref="E30:J30">SUM(E31:E31)</f>
        <v>500000</v>
      </c>
      <c r="F30" s="45">
        <f t="shared" si="3"/>
        <v>200000</v>
      </c>
      <c r="G30" s="45">
        <f t="shared" si="3"/>
        <v>300000</v>
      </c>
      <c r="H30" s="45">
        <f t="shared" si="3"/>
        <v>500000</v>
      </c>
      <c r="I30" s="45">
        <f t="shared" si="3"/>
        <v>200000</v>
      </c>
      <c r="J30" s="45">
        <f t="shared" si="3"/>
        <v>200000</v>
      </c>
      <c r="K30" s="18" t="s">
        <v>27</v>
      </c>
      <c r="L30" s="46" t="s">
        <v>27</v>
      </c>
      <c r="M30" s="45">
        <f>SUM(M31:M31)</f>
        <v>300000</v>
      </c>
      <c r="N30" s="19">
        <v>300000</v>
      </c>
      <c r="O30" s="18" t="s">
        <v>27</v>
      </c>
      <c r="P30" s="18" t="s">
        <v>27</v>
      </c>
      <c r="Q30" s="49" t="s">
        <v>27</v>
      </c>
    </row>
    <row r="31" spans="1:17" ht="13.5" thickTop="1">
      <c r="A31" s="98"/>
      <c r="B31" s="77" t="s">
        <v>42</v>
      </c>
      <c r="C31" s="78"/>
      <c r="D31" s="79" t="s">
        <v>33</v>
      </c>
      <c r="E31" s="80">
        <v>500000</v>
      </c>
      <c r="F31" s="80">
        <v>200000</v>
      </c>
      <c r="G31" s="81">
        <v>300000</v>
      </c>
      <c r="H31" s="80">
        <v>500000</v>
      </c>
      <c r="I31" s="80">
        <v>200000</v>
      </c>
      <c r="J31" s="80">
        <v>200000</v>
      </c>
      <c r="K31" s="82" t="s">
        <v>27</v>
      </c>
      <c r="L31" s="82" t="s">
        <v>27</v>
      </c>
      <c r="M31" s="81">
        <v>300000</v>
      </c>
      <c r="N31" s="81">
        <v>300000</v>
      </c>
      <c r="O31" s="82" t="s">
        <v>27</v>
      </c>
      <c r="P31" s="82" t="s">
        <v>27</v>
      </c>
      <c r="Q31" s="83" t="s">
        <v>27</v>
      </c>
    </row>
    <row r="32" spans="1:17" s="13" customFormat="1" ht="12.75">
      <c r="A32" s="74"/>
      <c r="B32" s="62"/>
      <c r="C32" s="63"/>
      <c r="D32" s="64"/>
      <c r="E32" s="65"/>
      <c r="F32" s="65"/>
      <c r="G32" s="66"/>
      <c r="H32" s="65"/>
      <c r="I32" s="65"/>
      <c r="J32" s="65"/>
      <c r="K32" s="67"/>
      <c r="L32" s="67"/>
      <c r="M32" s="66"/>
      <c r="N32" s="66"/>
      <c r="O32" s="67"/>
      <c r="P32" s="67"/>
      <c r="Q32" s="67"/>
    </row>
    <row r="33" spans="1:17" s="13" customFormat="1" ht="12.75">
      <c r="A33" s="74"/>
      <c r="B33" s="62"/>
      <c r="C33" s="63"/>
      <c r="D33" s="64"/>
      <c r="E33" s="65"/>
      <c r="F33" s="65"/>
      <c r="G33" s="66"/>
      <c r="H33" s="65"/>
      <c r="I33" s="65"/>
      <c r="J33" s="65"/>
      <c r="K33" s="67"/>
      <c r="L33" s="67"/>
      <c r="M33" s="66"/>
      <c r="N33" s="66"/>
      <c r="O33" s="67"/>
      <c r="P33" s="67"/>
      <c r="Q33" s="67"/>
    </row>
    <row r="34" spans="1:17" s="13" customFormat="1" ht="12.75">
      <c r="A34" s="74"/>
      <c r="B34" s="62"/>
      <c r="C34" s="63"/>
      <c r="D34" s="64"/>
      <c r="E34" s="65"/>
      <c r="F34" s="65"/>
      <c r="G34" s="66"/>
      <c r="H34" s="65"/>
      <c r="I34" s="65"/>
      <c r="J34" s="65"/>
      <c r="K34" s="67"/>
      <c r="L34" s="67"/>
      <c r="M34" s="66"/>
      <c r="N34" s="66"/>
      <c r="O34" s="67"/>
      <c r="P34" s="67"/>
      <c r="Q34" s="67"/>
    </row>
    <row r="35" spans="1:17" s="13" customFormat="1" ht="12.75">
      <c r="A35" s="74"/>
      <c r="B35" s="62"/>
      <c r="C35" s="63"/>
      <c r="D35" s="64"/>
      <c r="E35" s="65"/>
      <c r="F35" s="65"/>
      <c r="G35" s="66"/>
      <c r="H35" s="65"/>
      <c r="I35" s="65"/>
      <c r="J35" s="65"/>
      <c r="K35" s="67"/>
      <c r="L35" s="67"/>
      <c r="M35" s="66"/>
      <c r="N35" s="66"/>
      <c r="O35" s="67"/>
      <c r="P35" s="67"/>
      <c r="Q35" s="67"/>
    </row>
    <row r="36" spans="1:17" s="13" customFormat="1" ht="12.75">
      <c r="A36" s="74"/>
      <c r="B36" s="62"/>
      <c r="C36" s="63"/>
      <c r="D36" s="64"/>
      <c r="E36" s="65"/>
      <c r="F36" s="65"/>
      <c r="G36" s="66"/>
      <c r="H36" s="65"/>
      <c r="I36" s="65"/>
      <c r="J36" s="65"/>
      <c r="K36" s="67"/>
      <c r="L36" s="67"/>
      <c r="M36" s="66"/>
      <c r="N36" s="66"/>
      <c r="O36" s="67"/>
      <c r="P36" s="67"/>
      <c r="Q36" s="67"/>
    </row>
    <row r="37" spans="1:17" s="13" customFormat="1" ht="12.75">
      <c r="A37" s="74"/>
      <c r="B37" s="62"/>
      <c r="C37" s="63"/>
      <c r="D37" s="64"/>
      <c r="E37" s="65"/>
      <c r="F37" s="65"/>
      <c r="G37" s="66"/>
      <c r="H37" s="65"/>
      <c r="I37" s="65"/>
      <c r="J37" s="65"/>
      <c r="K37" s="67"/>
      <c r="L37" s="67"/>
      <c r="M37" s="66"/>
      <c r="N37" s="66"/>
      <c r="O37" s="67"/>
      <c r="P37" s="67"/>
      <c r="Q37" s="67"/>
    </row>
    <row r="38" spans="1:17" s="13" customFormat="1" ht="12.75">
      <c r="A38" s="74"/>
      <c r="B38" s="62"/>
      <c r="C38" s="63"/>
      <c r="D38" s="64"/>
      <c r="E38" s="65"/>
      <c r="F38" s="65"/>
      <c r="G38" s="66"/>
      <c r="H38" s="65"/>
      <c r="I38" s="65"/>
      <c r="J38" s="65"/>
      <c r="K38" s="67"/>
      <c r="L38" s="67"/>
      <c r="M38" s="66"/>
      <c r="N38" s="66"/>
      <c r="O38" s="67"/>
      <c r="P38" s="67"/>
      <c r="Q38" s="76" t="s">
        <v>53</v>
      </c>
    </row>
    <row r="39" spans="1:17" s="13" customFormat="1" ht="12.75">
      <c r="A39" s="74"/>
      <c r="B39" s="62"/>
      <c r="C39" s="63"/>
      <c r="D39" s="64"/>
      <c r="E39" s="65"/>
      <c r="F39" s="65"/>
      <c r="G39" s="66"/>
      <c r="H39" s="65"/>
      <c r="I39" s="65"/>
      <c r="J39" s="65"/>
      <c r="K39" s="67"/>
      <c r="L39" s="67"/>
      <c r="M39" s="66"/>
      <c r="N39" s="66"/>
      <c r="O39" s="67"/>
      <c r="P39" s="67"/>
      <c r="Q39" s="67"/>
    </row>
    <row r="40" spans="1:17" s="13" customFormat="1" ht="12.75">
      <c r="A40" s="74"/>
      <c r="B40" s="62"/>
      <c r="C40" s="63"/>
      <c r="D40" s="64"/>
      <c r="E40" s="65"/>
      <c r="F40" s="65"/>
      <c r="G40" s="66"/>
      <c r="H40" s="65"/>
      <c r="I40" s="65"/>
      <c r="J40" s="65"/>
      <c r="K40" s="67"/>
      <c r="L40" s="67"/>
      <c r="M40" s="66"/>
      <c r="N40" s="66"/>
      <c r="O40" s="67"/>
      <c r="P40" s="67"/>
      <c r="Q40" s="67"/>
    </row>
    <row r="41" spans="1:17" s="13" customFormat="1" ht="12.75">
      <c r="A41" s="74"/>
      <c r="B41" s="62"/>
      <c r="C41" s="63"/>
      <c r="D41" s="64"/>
      <c r="E41" s="65"/>
      <c r="F41" s="65"/>
      <c r="G41" s="66"/>
      <c r="H41" s="65"/>
      <c r="I41" s="65"/>
      <c r="J41" s="65"/>
      <c r="K41" s="67"/>
      <c r="L41" s="67"/>
      <c r="M41" s="66"/>
      <c r="N41" s="66"/>
      <c r="O41" s="67"/>
      <c r="P41" s="67"/>
      <c r="Q41" s="67"/>
    </row>
    <row r="42" spans="1:17" s="13" customFormat="1" ht="12.75">
      <c r="A42" s="75"/>
      <c r="B42" s="68"/>
      <c r="C42" s="69"/>
      <c r="D42" s="70"/>
      <c r="E42" s="71"/>
      <c r="F42" s="71"/>
      <c r="G42" s="72"/>
      <c r="H42" s="71"/>
      <c r="I42" s="71"/>
      <c r="J42" s="71"/>
      <c r="K42" s="73"/>
      <c r="L42" s="73"/>
      <c r="M42" s="72"/>
      <c r="N42" s="72"/>
      <c r="O42" s="73"/>
      <c r="P42" s="73"/>
      <c r="Q42" s="73"/>
    </row>
    <row r="43" spans="1:17" ht="11.25">
      <c r="A43" s="25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  <c r="K43" s="4">
        <v>11</v>
      </c>
      <c r="L43" s="4">
        <v>12</v>
      </c>
      <c r="M43" s="4">
        <v>13</v>
      </c>
      <c r="N43" s="4">
        <v>14</v>
      </c>
      <c r="O43" s="4">
        <v>15</v>
      </c>
      <c r="P43" s="4">
        <v>16</v>
      </c>
      <c r="Q43" s="26">
        <v>17</v>
      </c>
    </row>
    <row r="44" spans="1:17" ht="12.75">
      <c r="A44" s="27">
        <v>3</v>
      </c>
      <c r="B44" s="6" t="s">
        <v>28</v>
      </c>
      <c r="C44" s="95" t="s">
        <v>1</v>
      </c>
      <c r="D44" s="96"/>
      <c r="E44" s="42">
        <f aca="true" t="shared" si="4" ref="E44:Q44">SUM(E50)</f>
        <v>140000</v>
      </c>
      <c r="F44" s="42">
        <f t="shared" si="4"/>
        <v>60000</v>
      </c>
      <c r="G44" s="42">
        <f t="shared" si="4"/>
        <v>80000</v>
      </c>
      <c r="H44" s="42">
        <f t="shared" si="4"/>
        <v>140000</v>
      </c>
      <c r="I44" s="42">
        <f t="shared" si="4"/>
        <v>60000</v>
      </c>
      <c r="J44" s="42">
        <f t="shared" si="4"/>
        <v>60000</v>
      </c>
      <c r="K44" s="42">
        <f t="shared" si="4"/>
        <v>0</v>
      </c>
      <c r="L44" s="42">
        <f t="shared" si="4"/>
        <v>0</v>
      </c>
      <c r="M44" s="42">
        <f t="shared" si="4"/>
        <v>80000</v>
      </c>
      <c r="N44" s="42">
        <f t="shared" si="4"/>
        <v>0</v>
      </c>
      <c r="O44" s="42">
        <f t="shared" si="4"/>
        <v>0</v>
      </c>
      <c r="P44" s="42">
        <f t="shared" si="4"/>
        <v>0</v>
      </c>
      <c r="Q44" s="55">
        <f t="shared" si="4"/>
        <v>80000</v>
      </c>
    </row>
    <row r="45" spans="1:17" ht="12.75">
      <c r="A45" s="97" t="s">
        <v>49</v>
      </c>
      <c r="B45" s="3" t="s">
        <v>15</v>
      </c>
      <c r="C45" s="99" t="s">
        <v>29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</row>
    <row r="46" spans="1:17" ht="12.75">
      <c r="A46" s="97"/>
      <c r="B46" s="3" t="s">
        <v>16</v>
      </c>
      <c r="C46" s="102" t="s">
        <v>55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4"/>
    </row>
    <row r="47" spans="1:17" ht="12.75">
      <c r="A47" s="97"/>
      <c r="B47" s="3" t="s">
        <v>17</v>
      </c>
      <c r="C47" s="102" t="s">
        <v>56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</row>
    <row r="48" spans="1:17" ht="11.25">
      <c r="A48" s="97"/>
      <c r="B48" s="105" t="s">
        <v>18</v>
      </c>
      <c r="C48" s="89" t="s">
        <v>57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</row>
    <row r="49" spans="1:17" ht="11.25">
      <c r="A49" s="97"/>
      <c r="B49" s="106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4"/>
    </row>
    <row r="50" spans="1:17" ht="79.5" thickBot="1">
      <c r="A50" s="97"/>
      <c r="B50" s="14" t="s">
        <v>19</v>
      </c>
      <c r="C50" s="47" t="s">
        <v>31</v>
      </c>
      <c r="D50" s="48"/>
      <c r="E50" s="45">
        <f aca="true" t="shared" si="5" ref="E50:J50">SUM(E51:E51)</f>
        <v>140000</v>
      </c>
      <c r="F50" s="45">
        <f t="shared" si="5"/>
        <v>60000</v>
      </c>
      <c r="G50" s="45">
        <f t="shared" si="5"/>
        <v>80000</v>
      </c>
      <c r="H50" s="45">
        <f t="shared" si="5"/>
        <v>140000</v>
      </c>
      <c r="I50" s="45">
        <f t="shared" si="5"/>
        <v>60000</v>
      </c>
      <c r="J50" s="45">
        <f t="shared" si="5"/>
        <v>60000</v>
      </c>
      <c r="K50" s="18" t="s">
        <v>27</v>
      </c>
      <c r="L50" s="46" t="s">
        <v>27</v>
      </c>
      <c r="M50" s="45">
        <f>SUM(M51:M51)</f>
        <v>80000</v>
      </c>
      <c r="N50" s="18" t="s">
        <v>27</v>
      </c>
      <c r="O50" s="18" t="s">
        <v>27</v>
      </c>
      <c r="P50" s="18" t="s">
        <v>27</v>
      </c>
      <c r="Q50" s="19">
        <v>80000</v>
      </c>
    </row>
    <row r="51" spans="1:17" ht="13.5" thickTop="1">
      <c r="A51" s="98"/>
      <c r="B51" s="77" t="s">
        <v>42</v>
      </c>
      <c r="C51" s="78"/>
      <c r="D51" s="79" t="s">
        <v>58</v>
      </c>
      <c r="E51" s="80">
        <v>140000</v>
      </c>
      <c r="F51" s="80">
        <v>60000</v>
      </c>
      <c r="G51" s="81">
        <v>80000</v>
      </c>
      <c r="H51" s="80">
        <v>140000</v>
      </c>
      <c r="I51" s="80">
        <v>60000</v>
      </c>
      <c r="J51" s="80">
        <v>60000</v>
      </c>
      <c r="K51" s="82" t="s">
        <v>27</v>
      </c>
      <c r="L51" s="82" t="s">
        <v>27</v>
      </c>
      <c r="M51" s="81">
        <v>80000</v>
      </c>
      <c r="N51" s="82" t="s">
        <v>27</v>
      </c>
      <c r="O51" s="82" t="s">
        <v>27</v>
      </c>
      <c r="P51" s="82" t="s">
        <v>27</v>
      </c>
      <c r="Q51" s="84">
        <v>80000</v>
      </c>
    </row>
    <row r="52" spans="1:17" s="32" customFormat="1" ht="20.25" customHeight="1">
      <c r="A52" s="56">
        <v>4</v>
      </c>
      <c r="B52" s="30" t="s">
        <v>34</v>
      </c>
      <c r="C52" s="137" t="s">
        <v>1</v>
      </c>
      <c r="D52" s="137"/>
      <c r="E52" s="31">
        <f>SUM(E57)</f>
        <v>695268</v>
      </c>
      <c r="F52" s="31">
        <f aca="true" t="shared" si="6" ref="F52:Q52">SUM(F57)</f>
        <v>104291</v>
      </c>
      <c r="G52" s="31">
        <f t="shared" si="6"/>
        <v>590977</v>
      </c>
      <c r="H52" s="31">
        <f t="shared" si="6"/>
        <v>695268</v>
      </c>
      <c r="I52" s="31">
        <f t="shared" si="6"/>
        <v>104291</v>
      </c>
      <c r="J52" s="31">
        <f t="shared" si="6"/>
        <v>0</v>
      </c>
      <c r="K52" s="31">
        <f t="shared" si="6"/>
        <v>0</v>
      </c>
      <c r="L52" s="31">
        <f t="shared" si="6"/>
        <v>104291</v>
      </c>
      <c r="M52" s="31">
        <f t="shared" si="6"/>
        <v>590977</v>
      </c>
      <c r="N52" s="31">
        <f t="shared" si="6"/>
        <v>0</v>
      </c>
      <c r="O52" s="31">
        <f t="shared" si="6"/>
        <v>0</v>
      </c>
      <c r="P52" s="31">
        <f t="shared" si="6"/>
        <v>0</v>
      </c>
      <c r="Q52" s="57">
        <f t="shared" si="6"/>
        <v>590977</v>
      </c>
    </row>
    <row r="53" spans="1:17" s="32" customFormat="1" ht="20.25" customHeight="1">
      <c r="A53" s="129" t="s">
        <v>59</v>
      </c>
      <c r="B53" s="33" t="s">
        <v>15</v>
      </c>
      <c r="C53" s="138" t="s">
        <v>35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9"/>
    </row>
    <row r="54" spans="1:17" s="32" customFormat="1" ht="20.25" customHeight="1">
      <c r="A54" s="130"/>
      <c r="B54" s="33" t="s">
        <v>16</v>
      </c>
      <c r="C54" s="121" t="s">
        <v>36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4"/>
    </row>
    <row r="55" spans="1:17" s="32" customFormat="1" ht="20.25" customHeight="1">
      <c r="A55" s="130"/>
      <c r="B55" s="33" t="s">
        <v>17</v>
      </c>
      <c r="C55" s="121" t="s">
        <v>37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4"/>
    </row>
    <row r="56" spans="1:17" s="32" customFormat="1" ht="20.25" customHeight="1">
      <c r="A56" s="130"/>
      <c r="B56" s="33" t="s">
        <v>18</v>
      </c>
      <c r="C56" s="132" t="s">
        <v>38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7" spans="1:17" s="32" customFormat="1" ht="38.25" customHeight="1">
      <c r="A57" s="130"/>
      <c r="B57" s="34" t="s">
        <v>19</v>
      </c>
      <c r="C57" s="43" t="s">
        <v>39</v>
      </c>
      <c r="D57" s="35"/>
      <c r="E57" s="44">
        <f>SUM(E58,E59)</f>
        <v>695268</v>
      </c>
      <c r="F57" s="44">
        <f>SUM(F58,F59)</f>
        <v>104291</v>
      </c>
      <c r="G57" s="44">
        <f>SUM(G58,G59)</f>
        <v>590977</v>
      </c>
      <c r="H57" s="44">
        <f>SUM(H58,H59)</f>
        <v>695268</v>
      </c>
      <c r="I57" s="44">
        <f>SUM(I58,I59)</f>
        <v>104291</v>
      </c>
      <c r="J57" s="52" t="s">
        <v>27</v>
      </c>
      <c r="K57" s="52" t="s">
        <v>27</v>
      </c>
      <c r="L57" s="44">
        <f>SUM(L58,L59)</f>
        <v>104291</v>
      </c>
      <c r="M57" s="44">
        <f>SUM(M58,M59)</f>
        <v>590977</v>
      </c>
      <c r="N57" s="54" t="s">
        <v>27</v>
      </c>
      <c r="O57" s="54" t="s">
        <v>27</v>
      </c>
      <c r="P57" s="54" t="s">
        <v>27</v>
      </c>
      <c r="Q57" s="58">
        <f>SUM(Q58,Q59)</f>
        <v>590977</v>
      </c>
    </row>
    <row r="58" spans="1:17" s="32" customFormat="1" ht="20.25" customHeight="1">
      <c r="A58" s="130"/>
      <c r="B58" s="135" t="s">
        <v>51</v>
      </c>
      <c r="C58" s="41"/>
      <c r="D58" s="37" t="s">
        <v>43</v>
      </c>
      <c r="E58" s="38">
        <v>590977</v>
      </c>
      <c r="F58" s="40" t="s">
        <v>27</v>
      </c>
      <c r="G58" s="38">
        <v>590977</v>
      </c>
      <c r="H58" s="38">
        <v>590977</v>
      </c>
      <c r="I58" s="40" t="s">
        <v>27</v>
      </c>
      <c r="J58" s="53" t="s">
        <v>27</v>
      </c>
      <c r="K58" s="53" t="s">
        <v>27</v>
      </c>
      <c r="L58" s="40" t="s">
        <v>27</v>
      </c>
      <c r="M58" s="38">
        <v>590977</v>
      </c>
      <c r="N58" s="40" t="s">
        <v>27</v>
      </c>
      <c r="O58" s="40" t="s">
        <v>27</v>
      </c>
      <c r="P58" s="40" t="s">
        <v>27</v>
      </c>
      <c r="Q58" s="59">
        <v>590977</v>
      </c>
    </row>
    <row r="59" spans="1:17" s="32" customFormat="1" ht="20.25" customHeight="1" thickBot="1">
      <c r="A59" s="131"/>
      <c r="B59" s="136"/>
      <c r="C59" s="37"/>
      <c r="D59" s="37" t="s">
        <v>46</v>
      </c>
      <c r="E59" s="38">
        <v>104291</v>
      </c>
      <c r="F59" s="39">
        <v>104291</v>
      </c>
      <c r="G59" s="40" t="s">
        <v>27</v>
      </c>
      <c r="H59" s="38">
        <v>104291</v>
      </c>
      <c r="I59" s="39">
        <v>104291</v>
      </c>
      <c r="J59" s="40" t="s">
        <v>27</v>
      </c>
      <c r="K59" s="40" t="s">
        <v>27</v>
      </c>
      <c r="L59" s="39">
        <v>104291</v>
      </c>
      <c r="M59" s="40" t="s">
        <v>40</v>
      </c>
      <c r="N59" s="36" t="s">
        <v>27</v>
      </c>
      <c r="O59" s="36" t="s">
        <v>27</v>
      </c>
      <c r="P59" s="36" t="s">
        <v>27</v>
      </c>
      <c r="Q59" s="60" t="s">
        <v>41</v>
      </c>
    </row>
    <row r="60" spans="1:18" ht="13.5" customHeight="1" thickTop="1">
      <c r="A60" s="85" t="s">
        <v>50</v>
      </c>
      <c r="B60" s="86"/>
      <c r="C60" s="109" t="s">
        <v>44</v>
      </c>
      <c r="D60" s="111" t="s">
        <v>1</v>
      </c>
      <c r="E60" s="107">
        <f>SUM(E16,E24,E44,E52)</f>
        <v>2835268</v>
      </c>
      <c r="F60" s="107">
        <f aca="true" t="shared" si="7" ref="F60:Q60">SUM(F16,F24,F44,F52)</f>
        <v>1114291</v>
      </c>
      <c r="G60" s="107">
        <f t="shared" si="7"/>
        <v>1720977</v>
      </c>
      <c r="H60" s="107">
        <f t="shared" si="7"/>
        <v>2835268</v>
      </c>
      <c r="I60" s="107">
        <f t="shared" si="7"/>
        <v>1114291</v>
      </c>
      <c r="J60" s="107">
        <f t="shared" si="7"/>
        <v>1010000</v>
      </c>
      <c r="K60" s="107">
        <f t="shared" si="7"/>
        <v>0</v>
      </c>
      <c r="L60" s="107">
        <f t="shared" si="7"/>
        <v>104291</v>
      </c>
      <c r="M60" s="107">
        <f t="shared" si="7"/>
        <v>1720977</v>
      </c>
      <c r="N60" s="107">
        <f t="shared" si="7"/>
        <v>1050000</v>
      </c>
      <c r="O60" s="107">
        <f t="shared" si="7"/>
        <v>0</v>
      </c>
      <c r="P60" s="107">
        <f t="shared" si="7"/>
        <v>0</v>
      </c>
      <c r="Q60" s="107">
        <f t="shared" si="7"/>
        <v>670977</v>
      </c>
      <c r="R60" s="13"/>
    </row>
    <row r="61" spans="1:17" ht="13.5" customHeight="1" thickBot="1">
      <c r="A61" s="87"/>
      <c r="B61" s="88"/>
      <c r="C61" s="110"/>
      <c r="D61" s="112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</row>
    <row r="62" ht="12" thickTop="1"/>
  </sheetData>
  <sheetProtection/>
  <mergeCells count="64">
    <mergeCell ref="C44:D44"/>
    <mergeCell ref="A45:A51"/>
    <mergeCell ref="C45:Q45"/>
    <mergeCell ref="C46:Q46"/>
    <mergeCell ref="C47:Q47"/>
    <mergeCell ref="B48:B49"/>
    <mergeCell ref="C48:Q49"/>
    <mergeCell ref="C52:D52"/>
    <mergeCell ref="C53:Q53"/>
    <mergeCell ref="C54:Q54"/>
    <mergeCell ref="A1:Q1"/>
    <mergeCell ref="A8:A13"/>
    <mergeCell ref="B8:B13"/>
    <mergeCell ref="C8:C13"/>
    <mergeCell ref="B20:B21"/>
    <mergeCell ref="G9:G13"/>
    <mergeCell ref="D8:D13"/>
    <mergeCell ref="C16:D16"/>
    <mergeCell ref="C18:Q18"/>
    <mergeCell ref="A5:Q5"/>
    <mergeCell ref="N12:Q12"/>
    <mergeCell ref="A53:A59"/>
    <mergeCell ref="C56:Q56"/>
    <mergeCell ref="M12:M13"/>
    <mergeCell ref="E8:E13"/>
    <mergeCell ref="F9:F13"/>
    <mergeCell ref="B58:B59"/>
    <mergeCell ref="C55:Q55"/>
    <mergeCell ref="A17:A23"/>
    <mergeCell ref="M11:Q11"/>
    <mergeCell ref="F8:G8"/>
    <mergeCell ref="H10:H13"/>
    <mergeCell ref="I11:L11"/>
    <mergeCell ref="I12:I13"/>
    <mergeCell ref="J12:L12"/>
    <mergeCell ref="I10:Q10"/>
    <mergeCell ref="H8:Q8"/>
    <mergeCell ref="C17:Q17"/>
    <mergeCell ref="H9:Q9"/>
    <mergeCell ref="C19:Q19"/>
    <mergeCell ref="Q60:Q61"/>
    <mergeCell ref="G60:G61"/>
    <mergeCell ref="E60:E61"/>
    <mergeCell ref="H60:H61"/>
    <mergeCell ref="M60:M61"/>
    <mergeCell ref="N60:N61"/>
    <mergeCell ref="I60:I61"/>
    <mergeCell ref="J60:J61"/>
    <mergeCell ref="P60:P61"/>
    <mergeCell ref="L60:L61"/>
    <mergeCell ref="F60:F61"/>
    <mergeCell ref="K60:K61"/>
    <mergeCell ref="C60:C61"/>
    <mergeCell ref="D60:D61"/>
    <mergeCell ref="A60:B61"/>
    <mergeCell ref="C20:Q21"/>
    <mergeCell ref="C24:D24"/>
    <mergeCell ref="A25:A31"/>
    <mergeCell ref="C25:Q25"/>
    <mergeCell ref="C26:Q26"/>
    <mergeCell ref="C27:Q27"/>
    <mergeCell ref="B28:B29"/>
    <mergeCell ref="C28:Q29"/>
    <mergeCell ref="O60:O61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2010-11-08T16:01:45Z</cp:lastPrinted>
  <dcterms:created xsi:type="dcterms:W3CDTF">1998-12-09T13:02:10Z</dcterms:created>
  <dcterms:modified xsi:type="dcterms:W3CDTF">2010-11-08T16:01:48Z</dcterms:modified>
  <cp:category/>
  <cp:version/>
  <cp:contentType/>
  <cp:contentStatus/>
</cp:coreProperties>
</file>