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<sst xmlns="http://schemas.openxmlformats.org/spreadsheetml/2006/main" count="206" uniqueCount="69">
  <si>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</si>
  <si>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</si>
  <si>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</si>
  <si>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</si>
  <si>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</si>
  <si>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</si>
  <si>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</si>
  <si>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</si>
  <si>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</si>
  <si>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</si>
  <si>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</si>
  <si>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</si>
  <si>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</si>
  <si>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</si>
  <si>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</si>
  <si>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Program:</t>
  </si>
  <si>
    <t>Priorytet:</t>
  </si>
  <si>
    <t>Działanie:</t>
  </si>
  <si>
    <t>Nazwa projektu:</t>
  </si>
  <si>
    <t>Razem wydatki: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</si>
  <si>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</si>
  <si>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</si>
  <si>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</si>
  <si>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</si>
  <si>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</si>
  <si>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Środki z budżetu krajowego</t>
  </si>
  <si>
    <t>1.1</t>
  </si>
  <si>
    <t>-</t>
  </si>
  <si>
    <t>Wydatki inwestycyjne razem:</t>
  </si>
  <si>
    <t>Program Rozwoju Obszarów Wiejskich na lata 2007-2013</t>
  </si>
  <si>
    <t>2.1</t>
  </si>
  <si>
    <t>Europejski Fundusz Rolny na rzecz Rozwoju Obszarów Wiejskich (EFRROW)</t>
  </si>
  <si>
    <t>Działanie 321  Podstawowe usługi dla gospodarki i ludności wiejskiej</t>
  </si>
  <si>
    <t>Wydatki bieżące razem:</t>
  </si>
  <si>
    <t>Program Operacyjny Kapitał Ludzki</t>
  </si>
  <si>
    <r>
      <t xml:space="preserve">Priorytet VII    </t>
    </r>
    <r>
      <rPr>
        <i/>
        <sz val="10"/>
        <rFont val="Arial"/>
        <family val="2"/>
      </rPr>
      <t>Promocja integracji społecznej</t>
    </r>
  </si>
  <si>
    <t>Działanie 7.2. Przeciwdziałanie wykluczeniu i wzmocnienie sektora ekonomii społecznej</t>
  </si>
  <si>
    <t>Centrum Integracji Społecznej w Szumiłowie</t>
  </si>
  <si>
    <t>Europejski Fundusz Społeczny</t>
  </si>
  <si>
    <t xml:space="preserve">          -</t>
  </si>
  <si>
    <t xml:space="preserve">    -</t>
  </si>
  <si>
    <t>z tego: 2011 r.</t>
  </si>
  <si>
    <t>852/85232/2007</t>
  </si>
  <si>
    <t xml:space="preserve">             2011 r.</t>
  </si>
  <si>
    <t>2011 r.</t>
  </si>
  <si>
    <t>852/85232/2009</t>
  </si>
  <si>
    <t>3.1</t>
  </si>
  <si>
    <t>OGÓŁEM:</t>
  </si>
  <si>
    <t>z tego:  2011 r.</t>
  </si>
  <si>
    <t>Budowa 60 szt. przydomowych oczyszczalni ścieków na terenie Gminy Radzyń Chełmiński</t>
  </si>
  <si>
    <t>str. 2</t>
  </si>
  <si>
    <t>Oś. 3 Jakość życia na obszarach wiejskich i różnicowanie gospodarki wiejskiej</t>
  </si>
  <si>
    <t>Oś. 4 Leader</t>
  </si>
  <si>
    <t>Działanie 4.1/413 Wdrażanie lokalnych strategii rozwoju</t>
  </si>
  <si>
    <t>4.1</t>
  </si>
  <si>
    <t>Budowa przydomowych oczyszczalni ścieków na terenie gminy Radzyń Chełmiński oraz wymiana i rozbudowa sieci wodociągowej na terenie miasta i gminy Radzyń Chełmiński - Zadanie II (I etap)</t>
  </si>
  <si>
    <t>Zmiana planu wydatków na programy i projekty realizowane ze środków pochodzących z budżetu Unii Europejskiej na rok 2011</t>
  </si>
  <si>
    <t>Opracowanie dokumentacji technicznej oraz wykonanie terenów rekreacyjnych przy ul. Sady</t>
  </si>
  <si>
    <t>3.</t>
  </si>
  <si>
    <t>4.</t>
  </si>
  <si>
    <t>853/85395/2007</t>
  </si>
  <si>
    <t>853/85395/2009</t>
  </si>
  <si>
    <t>Działanie 7.1. Rozwój i upowszechnianie aktywnej integracji przez ośrodki pomocy społecznej</t>
  </si>
  <si>
    <t>Aktywna integracja w Radzyniu Chełmińskim</t>
  </si>
  <si>
    <t>852/85214/3119</t>
  </si>
  <si>
    <t>010/01010/6058</t>
  </si>
  <si>
    <t>010/01010/6059</t>
  </si>
  <si>
    <t>926/92695/605</t>
  </si>
  <si>
    <t>Załącznik Nr 6 do uchwały Nr VIII/57/11  Rady Miejskiej Radzynia Chełmińskiego z dnia 28 czerwca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</si>
</sst>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9" fillId="0" borderId="10" xfId="52" applyFont="1" applyBorder="1">
      <alignment/>
      <protection/>
    </xf>
    <xf numFmtId="0" fontId="4" fillId="0" borderId="11" xfId="52" applyFont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10" xfId="52" applyFont="1" applyBorder="1">
      <alignment/>
      <protection/>
    </xf>
    <xf numFmtId="0" fontId="9" fillId="0" borderId="13" xfId="52" applyFont="1" applyBorder="1">
      <alignment/>
      <protection/>
    </xf>
    <xf numFmtId="0" fontId="9" fillId="0" borderId="14" xfId="52" applyFont="1" applyBorder="1" applyAlignment="1">
      <alignment/>
      <protection/>
    </xf>
    <xf numFmtId="0" fontId="9" fillId="0" borderId="13" xfId="52" applyFont="1" applyBorder="1" applyAlignment="1">
      <alignment horizontal="center"/>
      <protection/>
    </xf>
    <xf numFmtId="3" fontId="9" fillId="0" borderId="15" xfId="52" applyNumberFormat="1" applyFont="1" applyBorder="1">
      <alignment/>
      <protection/>
    </xf>
    <xf numFmtId="3" fontId="9" fillId="0" borderId="15" xfId="52" applyNumberFormat="1" applyFont="1" applyBorder="1" applyAlignment="1">
      <alignment horizontal="center"/>
      <protection/>
    </xf>
    <xf numFmtId="3" fontId="9" fillId="0" borderId="15" xfId="52" applyNumberFormat="1" applyFont="1" applyBorder="1" applyAlignment="1">
      <alignment/>
      <protection/>
    </xf>
    <xf numFmtId="0" fontId="3" fillId="0" borderId="0" xfId="52" applyFont="1" applyBorder="1">
      <alignment/>
      <protection/>
    </xf>
    <xf numFmtId="0" fontId="9" fillId="0" borderId="16" xfId="52" applyFont="1" applyBorder="1">
      <alignment/>
      <protection/>
    </xf>
    <xf numFmtId="0" fontId="3" fillId="0" borderId="17" xfId="52" applyFont="1" applyBorder="1">
      <alignment/>
      <protection/>
    </xf>
    <xf numFmtId="0" fontId="3" fillId="0" borderId="18" xfId="52" applyFont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9" xfId="52" applyFont="1" applyFill="1" applyBorder="1">
      <alignment/>
      <protection/>
    </xf>
    <xf numFmtId="0" fontId="2" fillId="0" borderId="20" xfId="52" applyFont="1" applyFill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6" fillId="0" borderId="23" xfId="52" applyFont="1" applyBorder="1" applyAlignment="1">
      <alignment horizontal="center"/>
      <protection/>
    </xf>
    <xf numFmtId="0" fontId="9" fillId="0" borderId="24" xfId="52" applyFont="1" applyBorder="1" applyAlignment="1">
      <alignment horizontal="center" vertical="center"/>
      <protection/>
    </xf>
    <xf numFmtId="3" fontId="9" fillId="0" borderId="25" xfId="52" applyNumberFormat="1" applyFont="1" applyBorder="1" applyAlignment="1">
      <alignment horizontal="right"/>
      <protection/>
    </xf>
    <xf numFmtId="0" fontId="2" fillId="0" borderId="26" xfId="52" applyFont="1" applyBorder="1">
      <alignment/>
      <protection/>
    </xf>
    <xf numFmtId="3" fontId="6" fillId="0" borderId="27" xfId="52" applyNumberFormat="1" applyFont="1" applyBorder="1">
      <alignment/>
      <protection/>
    </xf>
    <xf numFmtId="0" fontId="3" fillId="0" borderId="0" xfId="52" applyFont="1">
      <alignment/>
      <protection/>
    </xf>
    <xf numFmtId="0" fontId="9" fillId="0" borderId="27" xfId="52" applyFont="1" applyBorder="1">
      <alignment/>
      <protection/>
    </xf>
    <xf numFmtId="0" fontId="9" fillId="0" borderId="28" xfId="52" applyFont="1" applyBorder="1">
      <alignment/>
      <protection/>
    </xf>
    <xf numFmtId="0" fontId="3" fillId="0" borderId="0" xfId="52" applyFont="1" applyBorder="1">
      <alignment/>
      <protection/>
    </xf>
    <xf numFmtId="3" fontId="9" fillId="0" borderId="29" xfId="52" applyNumberFormat="1" applyFont="1" applyBorder="1" applyAlignment="1">
      <alignment horizontal="center"/>
      <protection/>
    </xf>
    <xf numFmtId="0" fontId="9" fillId="0" borderId="30" xfId="52" applyFont="1" applyBorder="1" applyAlignment="1">
      <alignment horizontal="center"/>
      <protection/>
    </xf>
    <xf numFmtId="3" fontId="9" fillId="0" borderId="30" xfId="52" applyNumberFormat="1" applyFont="1" applyBorder="1">
      <alignment/>
      <protection/>
    </xf>
    <xf numFmtId="3" fontId="9" fillId="0" borderId="30" xfId="52" applyNumberFormat="1" applyFont="1" applyBorder="1" applyAlignment="1">
      <alignment horizontal="right"/>
      <protection/>
    </xf>
    <xf numFmtId="3" fontId="9" fillId="0" borderId="30" xfId="52" applyNumberFormat="1" applyFont="1" applyBorder="1" applyAlignment="1">
      <alignment horizontal="center"/>
      <protection/>
    </xf>
    <xf numFmtId="0" fontId="9" fillId="0" borderId="31" xfId="52" applyFont="1" applyBorder="1" applyAlignment="1">
      <alignment horizontal="center"/>
      <protection/>
    </xf>
    <xf numFmtId="3" fontId="6" fillId="0" borderId="10" xfId="52" applyNumberFormat="1" applyFont="1" applyBorder="1">
      <alignment/>
      <protection/>
    </xf>
    <xf numFmtId="0" fontId="3" fillId="0" borderId="26" xfId="52" applyFont="1" applyBorder="1" applyAlignment="1">
      <alignment horizontal="center" vertical="center" wrapText="1"/>
      <protection/>
    </xf>
    <xf numFmtId="3" fontId="9" fillId="0" borderId="26" xfId="52" applyNumberFormat="1" applyFont="1" applyBorder="1">
      <alignment/>
      <protection/>
    </xf>
    <xf numFmtId="3" fontId="9" fillId="0" borderId="32" xfId="52" applyNumberFormat="1" applyFont="1" applyBorder="1">
      <alignment/>
      <protection/>
    </xf>
    <xf numFmtId="3" fontId="9" fillId="0" borderId="32" xfId="52" applyNumberFormat="1" applyFont="1" applyBorder="1" applyAlignment="1">
      <alignment horizontal="center"/>
      <protection/>
    </xf>
    <xf numFmtId="0" fontId="3" fillId="0" borderId="32" xfId="52" applyFont="1" applyFill="1" applyBorder="1" applyAlignment="1">
      <alignment horizontal="center" vertical="center" wrapText="1"/>
      <protection/>
    </xf>
    <xf numFmtId="0" fontId="3" fillId="0" borderId="33" xfId="52" applyFont="1" applyBorder="1">
      <alignment/>
      <protection/>
    </xf>
    <xf numFmtId="0" fontId="3" fillId="0" borderId="0" xfId="52" applyFont="1" applyAlignment="1">
      <alignment/>
      <protection/>
    </xf>
    <xf numFmtId="3" fontId="9" fillId="0" borderId="31" xfId="52" applyNumberFormat="1" applyFont="1" applyBorder="1" applyAlignment="1">
      <alignment horizontal="center"/>
      <protection/>
    </xf>
    <xf numFmtId="3" fontId="9" fillId="0" borderId="34" xfId="52" applyNumberFormat="1" applyFont="1" applyBorder="1" applyAlignment="1">
      <alignment horizontal="center"/>
      <protection/>
    </xf>
    <xf numFmtId="3" fontId="9" fillId="0" borderId="35" xfId="52" applyNumberFormat="1" applyFont="1" applyBorder="1" applyAlignment="1">
      <alignment horizontal="center"/>
      <protection/>
    </xf>
    <xf numFmtId="3" fontId="6" fillId="0" borderId="36" xfId="52" applyNumberFormat="1" applyFont="1" applyBorder="1">
      <alignment/>
      <protection/>
    </xf>
    <xf numFmtId="0" fontId="6" fillId="0" borderId="37" xfId="52" applyFont="1" applyBorder="1" applyAlignment="1">
      <alignment horizontal="center"/>
      <protection/>
    </xf>
    <xf numFmtId="3" fontId="6" fillId="0" borderId="38" xfId="52" applyNumberFormat="1" applyFont="1" applyBorder="1">
      <alignment/>
      <protection/>
    </xf>
    <xf numFmtId="3" fontId="9" fillId="0" borderId="39" xfId="52" applyNumberFormat="1" applyFont="1" applyBorder="1">
      <alignment/>
      <protection/>
    </xf>
    <xf numFmtId="3" fontId="9" fillId="0" borderId="40" xfId="52" applyNumberFormat="1" applyFont="1" applyBorder="1">
      <alignment/>
      <protection/>
    </xf>
    <xf numFmtId="3" fontId="9" fillId="0" borderId="40" xfId="52" applyNumberFormat="1" applyFont="1" applyBorder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9" fillId="0" borderId="0" xfId="52" applyFont="1" applyBorder="1">
      <alignment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 applyAlignment="1">
      <alignment horizontal="center"/>
      <protection/>
    </xf>
    <xf numFmtId="3" fontId="9" fillId="0" borderId="0" xfId="52" applyNumberFormat="1" applyFont="1" applyBorder="1">
      <alignment/>
      <protection/>
    </xf>
    <xf numFmtId="3" fontId="9" fillId="0" borderId="0" xfId="52" applyNumberFormat="1" applyFont="1" applyBorder="1" applyAlignment="1">
      <alignment horizontal="right"/>
      <protection/>
    </xf>
    <xf numFmtId="3" fontId="9" fillId="0" borderId="0" xfId="52" applyNumberFormat="1" applyFont="1" applyBorder="1" applyAlignment="1">
      <alignment horizontal="center"/>
      <protection/>
    </xf>
    <xf numFmtId="0" fontId="9" fillId="0" borderId="41" xfId="52" applyFont="1" applyBorder="1">
      <alignment/>
      <protection/>
    </xf>
    <xf numFmtId="0" fontId="9" fillId="0" borderId="41" xfId="52" applyFont="1" applyBorder="1" applyAlignment="1">
      <alignment/>
      <protection/>
    </xf>
    <xf numFmtId="0" fontId="9" fillId="0" borderId="41" xfId="52" applyFont="1" applyBorder="1" applyAlignment="1">
      <alignment horizontal="center"/>
      <protection/>
    </xf>
    <xf numFmtId="3" fontId="9" fillId="0" borderId="41" xfId="52" applyNumberFormat="1" applyFont="1" applyBorder="1">
      <alignment/>
      <protection/>
    </xf>
    <xf numFmtId="3" fontId="9" fillId="0" borderId="41" xfId="52" applyNumberFormat="1" applyFont="1" applyBorder="1" applyAlignment="1">
      <alignment horizontal="right"/>
      <protection/>
    </xf>
    <xf numFmtId="3" fontId="9" fillId="0" borderId="41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9" fillId="0" borderId="41" xfId="52" applyFont="1" applyBorder="1" applyAlignment="1">
      <alignment horizontal="center" vertical="center"/>
      <protection/>
    </xf>
    <xf numFmtId="3" fontId="3" fillId="0" borderId="0" xfId="52" applyNumberFormat="1" applyFont="1" applyBorder="1" applyAlignment="1">
      <alignment horizontal="right"/>
      <protection/>
    </xf>
    <xf numFmtId="0" fontId="9" fillId="0" borderId="42" xfId="52" applyFont="1" applyBorder="1">
      <alignment/>
      <protection/>
    </xf>
    <xf numFmtId="0" fontId="9" fillId="0" borderId="42" xfId="52" applyFont="1" applyBorder="1" applyAlignment="1">
      <alignment/>
      <protection/>
    </xf>
    <xf numFmtId="0" fontId="9" fillId="0" borderId="42" xfId="52" applyFont="1" applyBorder="1" applyAlignment="1">
      <alignment horizontal="center"/>
      <protection/>
    </xf>
    <xf numFmtId="3" fontId="9" fillId="0" borderId="42" xfId="52" applyNumberFormat="1" applyFont="1" applyBorder="1">
      <alignment/>
      <protection/>
    </xf>
    <xf numFmtId="3" fontId="9" fillId="0" borderId="42" xfId="52" applyNumberFormat="1" applyFont="1" applyBorder="1" applyAlignment="1">
      <alignment horizontal="right"/>
      <protection/>
    </xf>
    <xf numFmtId="3" fontId="9" fillId="0" borderId="42" xfId="52" applyNumberFormat="1" applyFont="1" applyBorder="1" applyAlignment="1">
      <alignment horizontal="center"/>
      <protection/>
    </xf>
    <xf numFmtId="3" fontId="9" fillId="0" borderId="43" xfId="52" applyNumberFormat="1" applyFont="1" applyBorder="1" applyAlignment="1">
      <alignment horizontal="right"/>
      <protection/>
    </xf>
    <xf numFmtId="0" fontId="9" fillId="0" borderId="44" xfId="52" applyFont="1" applyBorder="1" applyAlignment="1">
      <alignment horizontal="center"/>
      <protection/>
    </xf>
    <xf numFmtId="3" fontId="9" fillId="0" borderId="44" xfId="52" applyNumberFormat="1" applyFont="1" applyBorder="1">
      <alignment/>
      <protection/>
    </xf>
    <xf numFmtId="3" fontId="9" fillId="0" borderId="44" xfId="52" applyNumberFormat="1" applyFont="1" applyBorder="1" applyAlignment="1">
      <alignment horizontal="right"/>
      <protection/>
    </xf>
    <xf numFmtId="3" fontId="9" fillId="0" borderId="44" xfId="52" applyNumberFormat="1" applyFont="1" applyBorder="1" applyAlignment="1">
      <alignment horizontal="center"/>
      <protection/>
    </xf>
    <xf numFmtId="3" fontId="9" fillId="0" borderId="45" xfId="52" applyNumberFormat="1" applyFont="1" applyBorder="1" applyAlignment="1">
      <alignment horizontal="center"/>
      <protection/>
    </xf>
    <xf numFmtId="3" fontId="6" fillId="0" borderId="46" xfId="52" applyNumberFormat="1" applyFont="1" applyBorder="1">
      <alignment/>
      <protection/>
    </xf>
    <xf numFmtId="3" fontId="6" fillId="0" borderId="47" xfId="52" applyNumberFormat="1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3" fontId="9" fillId="0" borderId="12" xfId="52" applyNumberFormat="1" applyFont="1" applyBorder="1">
      <alignment/>
      <protection/>
    </xf>
    <xf numFmtId="3" fontId="9" fillId="0" borderId="12" xfId="52" applyNumberFormat="1" applyFont="1" applyBorder="1" applyAlignment="1">
      <alignment horizontal="center"/>
      <protection/>
    </xf>
    <xf numFmtId="3" fontId="9" fillId="0" borderId="20" xfId="52" applyNumberFormat="1" applyFont="1" applyBorder="1" applyAlignment="1">
      <alignment horizontal="center"/>
      <protection/>
    </xf>
    <xf numFmtId="0" fontId="6" fillId="0" borderId="48" xfId="52" applyFont="1" applyBorder="1" applyAlignment="1">
      <alignment horizontal="center" vertical="center" wrapText="1"/>
      <protection/>
    </xf>
    <xf numFmtId="0" fontId="6" fillId="0" borderId="49" xfId="52" applyFont="1" applyBorder="1" applyAlignment="1">
      <alignment horizontal="center" vertical="center" wrapText="1"/>
      <protection/>
    </xf>
    <xf numFmtId="0" fontId="6" fillId="0" borderId="50" xfId="52" applyFont="1" applyBorder="1" applyAlignment="1">
      <alignment horizontal="center" vertical="center" wrapText="1"/>
      <protection/>
    </xf>
    <xf numFmtId="0" fontId="6" fillId="0" borderId="51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52" xfId="52" applyFont="1" applyBorder="1" applyAlignment="1">
      <alignment horizontal="left" vertical="center" wrapText="1"/>
      <protection/>
    </xf>
    <xf numFmtId="0" fontId="6" fillId="0" borderId="53" xfId="52" applyFont="1" applyBorder="1" applyAlignment="1">
      <alignment horizontal="left" vertical="center" wrapText="1"/>
      <protection/>
    </xf>
    <xf numFmtId="0" fontId="6" fillId="0" borderId="41" xfId="52" applyFont="1" applyBorder="1" applyAlignment="1">
      <alignment horizontal="left" vertical="center" wrapText="1"/>
      <protection/>
    </xf>
    <xf numFmtId="0" fontId="6" fillId="0" borderId="54" xfId="52" applyFont="1" applyBorder="1" applyAlignment="1">
      <alignment horizontal="left" vertical="center" wrapText="1"/>
      <protection/>
    </xf>
    <xf numFmtId="0" fontId="6" fillId="0" borderId="55" xfId="52" applyFont="1" applyBorder="1" applyAlignment="1">
      <alignment horizontal="center"/>
      <protection/>
    </xf>
    <xf numFmtId="0" fontId="6" fillId="0" borderId="56" xfId="52" applyFont="1" applyBorder="1" applyAlignment="1">
      <alignment horizontal="center"/>
      <protection/>
    </xf>
    <xf numFmtId="0" fontId="9" fillId="0" borderId="23" xfId="52" applyFont="1" applyBorder="1" applyAlignment="1">
      <alignment horizontal="center" vertical="center"/>
      <protection/>
    </xf>
    <xf numFmtId="0" fontId="9" fillId="0" borderId="57" xfId="52" applyFont="1" applyBorder="1" applyAlignment="1">
      <alignment horizontal="center" vertical="center"/>
      <protection/>
    </xf>
    <xf numFmtId="0" fontId="9" fillId="0" borderId="58" xfId="52" applyFont="1" applyBorder="1" applyAlignment="1">
      <alignment horizontal="center" vertical="center"/>
      <protection/>
    </xf>
    <xf numFmtId="0" fontId="9" fillId="0" borderId="59" xfId="52" applyFont="1" applyFill="1" applyBorder="1" applyAlignment="1">
      <alignment horizontal="left"/>
      <protection/>
    </xf>
    <xf numFmtId="0" fontId="9" fillId="0" borderId="18" xfId="52" applyFont="1" applyFill="1" applyBorder="1" applyAlignment="1">
      <alignment horizontal="left"/>
      <protection/>
    </xf>
    <xf numFmtId="0" fontId="9" fillId="0" borderId="60" xfId="52" applyFont="1" applyFill="1" applyBorder="1" applyAlignment="1">
      <alignment horizontal="left"/>
      <protection/>
    </xf>
    <xf numFmtId="0" fontId="9" fillId="0" borderId="14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52" xfId="52" applyFont="1" applyFill="1" applyBorder="1" applyAlignment="1">
      <alignment horizontal="left"/>
      <protection/>
    </xf>
    <xf numFmtId="0" fontId="9" fillId="0" borderId="61" xfId="52" applyFont="1" applyBorder="1" applyAlignment="1">
      <alignment horizontal="left" vertical="center"/>
      <protection/>
    </xf>
    <xf numFmtId="0" fontId="9" fillId="0" borderId="46" xfId="52" applyFont="1" applyBorder="1" applyAlignment="1">
      <alignment horizontal="left" vertical="center"/>
      <protection/>
    </xf>
    <xf numFmtId="3" fontId="6" fillId="0" borderId="62" xfId="52" applyNumberFormat="1" applyFont="1" applyBorder="1" applyAlignment="1">
      <alignment horizontal="right" vertical="center"/>
      <protection/>
    </xf>
    <xf numFmtId="3" fontId="6" fillId="0" borderId="32" xfId="52" applyNumberFormat="1" applyFont="1" applyBorder="1" applyAlignment="1">
      <alignment horizontal="right" vertical="center"/>
      <protection/>
    </xf>
    <xf numFmtId="0" fontId="2" fillId="0" borderId="49" xfId="52" applyFont="1" applyBorder="1" applyAlignment="1">
      <alignment horizontal="center" vertical="center"/>
      <protection/>
    </xf>
    <xf numFmtId="0" fontId="2" fillId="0" borderId="51" xfId="52" applyFont="1" applyBorder="1" applyAlignment="1">
      <alignment horizontal="center" vertical="center"/>
      <protection/>
    </xf>
    <xf numFmtId="0" fontId="6" fillId="0" borderId="62" xfId="52" applyFont="1" applyBorder="1" applyAlignment="1">
      <alignment horizontal="center" vertical="center"/>
      <protection/>
    </xf>
    <xf numFmtId="0" fontId="6" fillId="0" borderId="32" xfId="52" applyFont="1" applyBorder="1" applyAlignment="1">
      <alignment horizontal="center" vertical="center"/>
      <protection/>
    </xf>
    <xf numFmtId="0" fontId="9" fillId="0" borderId="59" xfId="52" applyFont="1" applyBorder="1" applyAlignment="1">
      <alignment horizontal="left"/>
      <protection/>
    </xf>
    <xf numFmtId="0" fontId="9" fillId="0" borderId="18" xfId="52" applyFont="1" applyBorder="1" applyAlignment="1">
      <alignment horizontal="left"/>
      <protection/>
    </xf>
    <xf numFmtId="0" fontId="9" fillId="0" borderId="60" xfId="52" applyFont="1" applyBorder="1" applyAlignment="1">
      <alignment horizontal="left"/>
      <protection/>
    </xf>
    <xf numFmtId="0" fontId="2" fillId="0" borderId="63" xfId="52" applyFont="1" applyFill="1" applyBorder="1" applyAlignment="1">
      <alignment horizontal="center" vertical="center"/>
      <protection/>
    </xf>
    <xf numFmtId="0" fontId="2" fillId="0" borderId="64" xfId="52" applyFont="1" applyFill="1" applyBorder="1" applyAlignment="1">
      <alignment horizontal="center" vertical="center"/>
      <protection/>
    </xf>
    <xf numFmtId="0" fontId="9" fillId="0" borderId="14" xfId="52" applyFont="1" applyBorder="1" applyAlignment="1">
      <alignment horizontal="left"/>
      <protection/>
    </xf>
    <xf numFmtId="0" fontId="9" fillId="0" borderId="0" xfId="52" applyFont="1" applyBorder="1" applyAlignment="1">
      <alignment horizontal="left"/>
      <protection/>
    </xf>
    <xf numFmtId="0" fontId="9" fillId="0" borderId="52" xfId="52" applyFont="1" applyBorder="1" applyAlignment="1">
      <alignment horizontal="left"/>
      <protection/>
    </xf>
    <xf numFmtId="0" fontId="2" fillId="0" borderId="65" xfId="52" applyFont="1" applyFill="1" applyBorder="1" applyAlignment="1">
      <alignment horizontal="center" vertical="center"/>
      <protection/>
    </xf>
    <xf numFmtId="0" fontId="2" fillId="0" borderId="63" xfId="52" applyFont="1" applyFill="1" applyBorder="1" applyAlignment="1">
      <alignment horizontal="center" vertical="center" wrapText="1"/>
      <protection/>
    </xf>
    <xf numFmtId="0" fontId="2" fillId="0" borderId="12" xfId="52" applyFont="1" applyFill="1" applyBorder="1" applyAlignment="1">
      <alignment horizontal="center" vertical="center" wrapText="1"/>
      <protection/>
    </xf>
    <xf numFmtId="0" fontId="2" fillId="0" borderId="66" xfId="52" applyFont="1" applyFill="1" applyBorder="1" applyAlignment="1">
      <alignment horizontal="center" vertical="center"/>
      <protection/>
    </xf>
    <xf numFmtId="0" fontId="10" fillId="0" borderId="0" xfId="52" applyFont="1" applyAlignment="1">
      <alignment horizontal="center"/>
      <protection/>
    </xf>
    <xf numFmtId="0" fontId="2" fillId="0" borderId="64" xfId="52" applyFont="1" applyFill="1" applyBorder="1" applyAlignment="1">
      <alignment horizontal="center" vertical="center" wrapText="1"/>
      <protection/>
    </xf>
    <xf numFmtId="0" fontId="9" fillId="0" borderId="67" xfId="52" applyFont="1" applyBorder="1" applyAlignment="1">
      <alignment horizontal="center" vertical="center"/>
      <protection/>
    </xf>
    <xf numFmtId="0" fontId="9" fillId="0" borderId="68" xfId="52" applyFont="1" applyBorder="1" applyAlignment="1">
      <alignment horizontal="center" vertical="center"/>
      <protection/>
    </xf>
    <xf numFmtId="0" fontId="9" fillId="0" borderId="50" xfId="52" applyFont="1" applyBorder="1" applyAlignment="1">
      <alignment horizontal="center" vertical="center"/>
      <protection/>
    </xf>
    <xf numFmtId="0" fontId="12" fillId="0" borderId="30" xfId="52" applyFont="1" applyFill="1" applyBorder="1" applyAlignment="1">
      <alignment horizontal="left"/>
      <protection/>
    </xf>
    <xf numFmtId="0" fontId="12" fillId="0" borderId="40" xfId="52" applyFont="1" applyFill="1" applyBorder="1" applyAlignment="1">
      <alignment horizontal="left"/>
      <protection/>
    </xf>
    <xf numFmtId="0" fontId="2" fillId="0" borderId="65" xfId="52" applyFont="1" applyFill="1" applyBorder="1" applyAlignment="1">
      <alignment horizontal="center" vertical="center" wrapText="1"/>
      <protection/>
    </xf>
    <xf numFmtId="0" fontId="9" fillId="0" borderId="69" xfId="52" applyFont="1" applyBorder="1" applyAlignment="1">
      <alignment horizontal="left" vertical="center"/>
      <protection/>
    </xf>
    <xf numFmtId="0" fontId="9" fillId="0" borderId="70" xfId="52" applyFont="1" applyBorder="1" applyAlignment="1">
      <alignment horizontal="left" vertical="center"/>
      <protection/>
    </xf>
    <xf numFmtId="0" fontId="9" fillId="0" borderId="71" xfId="52" applyFont="1" applyFill="1" applyBorder="1" applyAlignment="1">
      <alignment horizontal="left"/>
      <protection/>
    </xf>
    <xf numFmtId="0" fontId="9" fillId="0" borderId="72" xfId="52" applyFont="1" applyBorder="1" applyAlignment="1">
      <alignment horizontal="center" vertical="center"/>
      <protection/>
    </xf>
    <xf numFmtId="0" fontId="6" fillId="0" borderId="0" xfId="52" applyFont="1" applyAlignment="1">
      <alignment horizontal="right"/>
      <protection/>
    </xf>
    <xf numFmtId="0" fontId="2" fillId="0" borderId="73" xfId="52" applyFont="1" applyFill="1" applyBorder="1" applyAlignment="1">
      <alignment horizontal="center" vertical="center"/>
      <protection/>
    </xf>
    <xf numFmtId="0" fontId="2" fillId="0" borderId="74" xfId="52" applyFont="1" applyFill="1" applyBorder="1" applyAlignment="1">
      <alignment horizontal="center" vertical="center"/>
      <protection/>
    </xf>
    <xf numFmtId="0" fontId="2" fillId="0" borderId="75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6" fillId="0" borderId="76" xfId="52" applyFont="1" applyBorder="1" applyAlignment="1">
      <alignment horizontal="center"/>
      <protection/>
    </xf>
    <xf numFmtId="0" fontId="6" fillId="0" borderId="77" xfId="52" applyFont="1" applyBorder="1" applyAlignment="1">
      <alignment horizontal="center"/>
      <protection/>
    </xf>
    <xf numFmtId="0" fontId="9" fillId="0" borderId="78" xfId="52" applyFont="1" applyBorder="1" applyAlignment="1">
      <alignment horizontal="left" vertical="center"/>
      <protection/>
    </xf>
    <xf numFmtId="0" fontId="6" fillId="0" borderId="26" xfId="52" applyFont="1" applyBorder="1" applyAlignment="1">
      <alignment horizontal="center"/>
      <protection/>
    </xf>
    <xf numFmtId="0" fontId="9" fillId="0" borderId="79" xfId="52" applyFont="1" applyFill="1" applyBorder="1" applyAlignment="1">
      <alignment horizontal="left"/>
      <protection/>
    </xf>
    <xf numFmtId="0" fontId="9" fillId="0" borderId="80" xfId="52" applyFont="1" applyFill="1" applyBorder="1" applyAlignment="1">
      <alignment horizontal="left"/>
      <protection/>
    </xf>
    <xf numFmtId="0" fontId="9" fillId="0" borderId="62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0" fontId="9" fillId="0" borderId="32" xfId="52" applyFont="1" applyBorder="1" applyAlignment="1">
      <alignment horizontal="center" vertical="center"/>
      <protection/>
    </xf>
    <xf numFmtId="0" fontId="3" fillId="0" borderId="62" xfId="52" applyFont="1" applyFill="1" applyBorder="1" applyAlignment="1">
      <alignment horizontal="center" vertical="center" wrapText="1"/>
      <protection/>
    </xf>
    <xf numFmtId="0" fontId="3" fillId="0" borderId="3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1">
      <selection activeCell="H10" sqref="H10:H13"/>
    </sheetView>
  </sheetViews>
  <sheetFormatPr defaultColWidth="10.25390625" defaultRowHeight="12.75"/>
  <cols>
    <col min="1" max="1" width="3.625" style="1" bestFit="1" customWidth="1"/>
    <col min="2" max="2" width="22.75390625" style="1" customWidth="1"/>
    <col min="3" max="3" width="11.625" style="1" customWidth="1"/>
    <col min="4" max="4" width="13.875" style="1" customWidth="1"/>
    <col min="5" max="5" width="10.625" style="1" customWidth="1"/>
    <col min="6" max="6" width="9.375" style="1" customWidth="1"/>
    <col min="7" max="7" width="9.125" style="1" customWidth="1"/>
    <col min="8" max="8" width="9.375" style="1" customWidth="1"/>
    <col min="9" max="9" width="9.625" style="1" customWidth="1"/>
    <col min="10" max="10" width="9.25390625" style="1" customWidth="1"/>
    <col min="11" max="11" width="7.75390625" style="1" customWidth="1"/>
    <col min="12" max="12" width="9.75390625" style="1" customWidth="1"/>
    <col min="13" max="13" width="9.125" style="1" customWidth="1"/>
    <col min="14" max="14" width="9.75390625" style="1" customWidth="1"/>
    <col min="15" max="15" width="8.25390625" style="1" customWidth="1"/>
    <col min="16" max="16" width="8.125" style="1" customWidth="1"/>
    <col min="17" max="17" width="9.875" style="1" customWidth="1"/>
    <col min="18" max="16384" width="10.25390625" style="1" customWidth="1"/>
  </cols>
  <sheetData>
    <row r="1" spans="1:17" ht="12.75" customHeight="1">
      <c r="A1" s="141" t="s">
        <v>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</row>
    <row r="2" spans="15:17" ht="15.75" customHeight="1">
      <c r="O2" s="44"/>
      <c r="P2" s="2"/>
      <c r="Q2" s="2"/>
    </row>
    <row r="3" spans="15:17" ht="11.25">
      <c r="O3" s="44"/>
      <c r="P3" s="2"/>
      <c r="Q3" s="2"/>
    </row>
    <row r="4" spans="15:17" ht="11.25">
      <c r="O4" s="44"/>
      <c r="P4" s="2"/>
      <c r="Q4" s="2"/>
    </row>
    <row r="5" spans="1:17" ht="23.25" customHeight="1">
      <c r="A5" s="129" t="s">
        <v>56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ht="23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ht="12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</row>
    <row r="8" spans="1:17" ht="11.25">
      <c r="A8" s="142" t="s">
        <v>2</v>
      </c>
      <c r="B8" s="125" t="s">
        <v>4</v>
      </c>
      <c r="C8" s="136" t="s">
        <v>5</v>
      </c>
      <c r="D8" s="136" t="s">
        <v>24</v>
      </c>
      <c r="E8" s="136" t="s">
        <v>23</v>
      </c>
      <c r="F8" s="125" t="s">
        <v>0</v>
      </c>
      <c r="G8" s="125"/>
      <c r="H8" s="125" t="s">
        <v>3</v>
      </c>
      <c r="I8" s="125"/>
      <c r="J8" s="125"/>
      <c r="K8" s="125"/>
      <c r="L8" s="125"/>
      <c r="M8" s="125"/>
      <c r="N8" s="125"/>
      <c r="O8" s="125"/>
      <c r="P8" s="125"/>
      <c r="Q8" s="128"/>
    </row>
    <row r="9" spans="1:19" ht="11.25">
      <c r="A9" s="143"/>
      <c r="B9" s="120"/>
      <c r="C9" s="126"/>
      <c r="D9" s="126"/>
      <c r="E9" s="126"/>
      <c r="F9" s="126" t="s">
        <v>20</v>
      </c>
      <c r="G9" s="126" t="s">
        <v>21</v>
      </c>
      <c r="H9" s="120" t="s">
        <v>44</v>
      </c>
      <c r="I9" s="120"/>
      <c r="J9" s="120"/>
      <c r="K9" s="120"/>
      <c r="L9" s="120"/>
      <c r="M9" s="120"/>
      <c r="N9" s="120"/>
      <c r="O9" s="120"/>
      <c r="P9" s="120"/>
      <c r="Q9" s="121"/>
      <c r="S9" s="15"/>
    </row>
    <row r="10" spans="1:17" ht="11.25">
      <c r="A10" s="143"/>
      <c r="B10" s="120"/>
      <c r="C10" s="126"/>
      <c r="D10" s="126"/>
      <c r="E10" s="126"/>
      <c r="F10" s="126"/>
      <c r="G10" s="126"/>
      <c r="H10" s="126" t="s">
        <v>7</v>
      </c>
      <c r="I10" s="120" t="s">
        <v>8</v>
      </c>
      <c r="J10" s="120"/>
      <c r="K10" s="120"/>
      <c r="L10" s="120"/>
      <c r="M10" s="120"/>
      <c r="N10" s="120"/>
      <c r="O10" s="120"/>
      <c r="P10" s="120"/>
      <c r="Q10" s="121"/>
    </row>
    <row r="11" spans="1:17" ht="14.25" customHeight="1">
      <c r="A11" s="143"/>
      <c r="B11" s="120"/>
      <c r="C11" s="126"/>
      <c r="D11" s="126"/>
      <c r="E11" s="126"/>
      <c r="F11" s="126"/>
      <c r="G11" s="126"/>
      <c r="H11" s="126"/>
      <c r="I11" s="120" t="s">
        <v>25</v>
      </c>
      <c r="J11" s="120"/>
      <c r="K11" s="120"/>
      <c r="L11" s="120"/>
      <c r="M11" s="120" t="s">
        <v>6</v>
      </c>
      <c r="N11" s="120"/>
      <c r="O11" s="120"/>
      <c r="P11" s="120"/>
      <c r="Q11" s="121"/>
    </row>
    <row r="12" spans="1:19" ht="12.75" customHeight="1">
      <c r="A12" s="143"/>
      <c r="B12" s="120"/>
      <c r="C12" s="126"/>
      <c r="D12" s="126"/>
      <c r="E12" s="126"/>
      <c r="F12" s="126"/>
      <c r="G12" s="126"/>
      <c r="H12" s="126"/>
      <c r="I12" s="126" t="s">
        <v>9</v>
      </c>
      <c r="J12" s="120" t="s">
        <v>10</v>
      </c>
      <c r="K12" s="120"/>
      <c r="L12" s="120"/>
      <c r="M12" s="126" t="s">
        <v>11</v>
      </c>
      <c r="N12" s="126" t="s">
        <v>10</v>
      </c>
      <c r="O12" s="126"/>
      <c r="P12" s="126"/>
      <c r="Q12" s="130"/>
      <c r="S12" s="16"/>
    </row>
    <row r="13" spans="1:18" ht="68.25" customHeight="1" thickBot="1">
      <c r="A13" s="144"/>
      <c r="B13" s="145"/>
      <c r="C13" s="127"/>
      <c r="D13" s="127"/>
      <c r="E13" s="127"/>
      <c r="F13" s="127"/>
      <c r="G13" s="127"/>
      <c r="H13" s="127"/>
      <c r="I13" s="127"/>
      <c r="J13" s="5" t="s">
        <v>22</v>
      </c>
      <c r="K13" s="5" t="s">
        <v>12</v>
      </c>
      <c r="L13" s="5" t="s">
        <v>14</v>
      </c>
      <c r="M13" s="127"/>
      <c r="N13" s="5" t="s">
        <v>13</v>
      </c>
      <c r="O13" s="5" t="s">
        <v>22</v>
      </c>
      <c r="P13" s="5" t="s">
        <v>12</v>
      </c>
      <c r="Q13" s="19" t="s">
        <v>14</v>
      </c>
      <c r="R13" s="13"/>
    </row>
    <row r="14" spans="1:18" ht="12" customHeight="1" thickTop="1">
      <c r="A14" s="20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21">
        <v>17</v>
      </c>
      <c r="R14" s="13"/>
    </row>
    <row r="15" spans="1:17" ht="12.75">
      <c r="A15" s="23"/>
      <c r="B15" s="7"/>
      <c r="C15" s="8"/>
      <c r="D15" s="9"/>
      <c r="E15" s="10"/>
      <c r="F15" s="10"/>
      <c r="G15" s="11"/>
      <c r="H15" s="10"/>
      <c r="I15" s="10"/>
      <c r="J15" s="12"/>
      <c r="K15" s="11"/>
      <c r="L15" s="11"/>
      <c r="M15" s="11"/>
      <c r="N15" s="11"/>
      <c r="O15" s="11"/>
      <c r="P15" s="11"/>
      <c r="Q15" s="24"/>
    </row>
    <row r="16" spans="1:17" ht="12.75">
      <c r="A16" s="22">
        <v>1</v>
      </c>
      <c r="B16" s="6" t="s">
        <v>28</v>
      </c>
      <c r="C16" s="146" t="s">
        <v>1</v>
      </c>
      <c r="D16" s="147"/>
      <c r="E16" s="37">
        <f aca="true" t="shared" si="0" ref="E16:Q16">SUM(E22)</f>
        <v>535000</v>
      </c>
      <c r="F16" s="37">
        <f t="shared" si="0"/>
        <v>210000</v>
      </c>
      <c r="G16" s="37">
        <f t="shared" si="0"/>
        <v>325000</v>
      </c>
      <c r="H16" s="37">
        <f t="shared" si="0"/>
        <v>535000</v>
      </c>
      <c r="I16" s="37">
        <f t="shared" si="0"/>
        <v>210000</v>
      </c>
      <c r="J16" s="37">
        <f t="shared" si="0"/>
        <v>210000</v>
      </c>
      <c r="K16" s="37">
        <f t="shared" si="0"/>
        <v>0</v>
      </c>
      <c r="L16" s="37">
        <f t="shared" si="0"/>
        <v>0</v>
      </c>
      <c r="M16" s="37">
        <f t="shared" si="0"/>
        <v>325000</v>
      </c>
      <c r="N16" s="37">
        <f t="shared" si="0"/>
        <v>325000</v>
      </c>
      <c r="O16" s="37">
        <f t="shared" si="0"/>
        <v>0</v>
      </c>
      <c r="P16" s="37">
        <f t="shared" si="0"/>
        <v>0</v>
      </c>
      <c r="Q16" s="48">
        <f t="shared" si="0"/>
        <v>0</v>
      </c>
    </row>
    <row r="17" spans="1:17" ht="12.75">
      <c r="A17" s="100" t="s">
        <v>26</v>
      </c>
      <c r="B17" s="3" t="s">
        <v>15</v>
      </c>
      <c r="C17" s="117" t="s">
        <v>29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9"/>
    </row>
    <row r="18" spans="1:17" ht="12.75">
      <c r="A18" s="100"/>
      <c r="B18" s="3" t="s">
        <v>16</v>
      </c>
      <c r="C18" s="106" t="s">
        <v>51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8"/>
    </row>
    <row r="19" spans="1:17" ht="12.75">
      <c r="A19" s="100"/>
      <c r="B19" s="3" t="s">
        <v>17</v>
      </c>
      <c r="C19" s="122" t="s">
        <v>32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4"/>
    </row>
    <row r="20" spans="1:17" ht="12.75" customHeight="1">
      <c r="A20" s="100"/>
      <c r="B20" s="109" t="s">
        <v>18</v>
      </c>
      <c r="C20" s="92" t="s">
        <v>49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spans="1:17" ht="21" customHeight="1">
      <c r="A21" s="100"/>
      <c r="B21" s="110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1:17" ht="79.5" thickBot="1">
      <c r="A22" s="100"/>
      <c r="B22" s="14" t="s">
        <v>19</v>
      </c>
      <c r="C22" s="42" t="s">
        <v>31</v>
      </c>
      <c r="D22" s="43"/>
      <c r="E22" s="40">
        <f>SUM(E23:E24)</f>
        <v>535000</v>
      </c>
      <c r="F22" s="40">
        <f aca="true" t="shared" si="1" ref="F22:Q22">SUM(F23:F24)</f>
        <v>210000</v>
      </c>
      <c r="G22" s="40">
        <f t="shared" si="1"/>
        <v>325000</v>
      </c>
      <c r="H22" s="40">
        <f t="shared" si="1"/>
        <v>535000</v>
      </c>
      <c r="I22" s="40">
        <f t="shared" si="1"/>
        <v>210000</v>
      </c>
      <c r="J22" s="40">
        <f t="shared" si="1"/>
        <v>210000</v>
      </c>
      <c r="K22" s="40">
        <f t="shared" si="1"/>
        <v>0</v>
      </c>
      <c r="L22" s="40">
        <f t="shared" si="1"/>
        <v>0</v>
      </c>
      <c r="M22" s="40">
        <f t="shared" si="1"/>
        <v>325000</v>
      </c>
      <c r="N22" s="40">
        <f t="shared" si="1"/>
        <v>325000</v>
      </c>
      <c r="O22" s="40">
        <f t="shared" si="1"/>
        <v>0</v>
      </c>
      <c r="P22" s="40">
        <f t="shared" si="1"/>
        <v>0</v>
      </c>
      <c r="Q22" s="40">
        <f t="shared" si="1"/>
        <v>0</v>
      </c>
    </row>
    <row r="23" spans="1:17" ht="13.5" thickTop="1">
      <c r="A23" s="101"/>
      <c r="B23" s="152" t="s">
        <v>41</v>
      </c>
      <c r="C23" s="155"/>
      <c r="D23" s="77" t="s">
        <v>65</v>
      </c>
      <c r="E23" s="78">
        <v>325000</v>
      </c>
      <c r="F23" s="80" t="s">
        <v>27</v>
      </c>
      <c r="G23" s="79">
        <v>325000</v>
      </c>
      <c r="H23" s="78">
        <v>325000</v>
      </c>
      <c r="I23" s="80" t="s">
        <v>27</v>
      </c>
      <c r="J23" s="80" t="s">
        <v>27</v>
      </c>
      <c r="K23" s="80" t="s">
        <v>27</v>
      </c>
      <c r="L23" s="80" t="s">
        <v>27</v>
      </c>
      <c r="M23" s="79">
        <v>325000</v>
      </c>
      <c r="N23" s="79">
        <v>325000</v>
      </c>
      <c r="O23" s="80" t="s">
        <v>27</v>
      </c>
      <c r="P23" s="80" t="s">
        <v>27</v>
      </c>
      <c r="Q23" s="81" t="s">
        <v>27</v>
      </c>
    </row>
    <row r="24" spans="1:17" ht="13.5" thickBot="1">
      <c r="A24" s="140"/>
      <c r="B24" s="154"/>
      <c r="C24" s="156"/>
      <c r="D24" s="84" t="s">
        <v>66</v>
      </c>
      <c r="E24" s="85">
        <v>210000</v>
      </c>
      <c r="F24" s="85">
        <v>210000</v>
      </c>
      <c r="G24" s="86" t="s">
        <v>27</v>
      </c>
      <c r="H24" s="85">
        <v>210000</v>
      </c>
      <c r="I24" s="85">
        <v>210000</v>
      </c>
      <c r="J24" s="85">
        <v>210000</v>
      </c>
      <c r="K24" s="86" t="s">
        <v>27</v>
      </c>
      <c r="L24" s="86" t="s">
        <v>27</v>
      </c>
      <c r="M24" s="86" t="s">
        <v>27</v>
      </c>
      <c r="N24" s="86" t="s">
        <v>27</v>
      </c>
      <c r="O24" s="86" t="s">
        <v>27</v>
      </c>
      <c r="P24" s="86" t="s">
        <v>27</v>
      </c>
      <c r="Q24" s="87" t="s">
        <v>27</v>
      </c>
    </row>
    <row r="25" spans="1:17" ht="13.5" thickTop="1">
      <c r="A25" s="22">
        <v>2</v>
      </c>
      <c r="B25" s="6" t="s">
        <v>28</v>
      </c>
      <c r="C25" s="98" t="s">
        <v>1</v>
      </c>
      <c r="D25" s="99"/>
      <c r="E25" s="82">
        <f aca="true" t="shared" si="2" ref="E25:Q25">SUM(E31)</f>
        <v>500000</v>
      </c>
      <c r="F25" s="82">
        <f t="shared" si="2"/>
        <v>195000</v>
      </c>
      <c r="G25" s="82">
        <f t="shared" si="2"/>
        <v>305000</v>
      </c>
      <c r="H25" s="82">
        <f t="shared" si="2"/>
        <v>500000</v>
      </c>
      <c r="I25" s="82">
        <f t="shared" si="2"/>
        <v>195000</v>
      </c>
      <c r="J25" s="82">
        <f t="shared" si="2"/>
        <v>195000</v>
      </c>
      <c r="K25" s="82">
        <f t="shared" si="2"/>
        <v>0</v>
      </c>
      <c r="L25" s="82">
        <f t="shared" si="2"/>
        <v>0</v>
      </c>
      <c r="M25" s="82">
        <f t="shared" si="2"/>
        <v>305000</v>
      </c>
      <c r="N25" s="82">
        <f t="shared" si="2"/>
        <v>305000</v>
      </c>
      <c r="O25" s="82">
        <f t="shared" si="2"/>
        <v>0</v>
      </c>
      <c r="P25" s="82">
        <f t="shared" si="2"/>
        <v>0</v>
      </c>
      <c r="Q25" s="83">
        <f t="shared" si="2"/>
        <v>0</v>
      </c>
    </row>
    <row r="26" spans="1:17" ht="12.75">
      <c r="A26" s="100" t="s">
        <v>30</v>
      </c>
      <c r="B26" s="3" t="s">
        <v>15</v>
      </c>
      <c r="C26" s="103" t="s">
        <v>29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</row>
    <row r="27" spans="1:17" ht="12.75">
      <c r="A27" s="100"/>
      <c r="B27" s="3" t="s">
        <v>16</v>
      </c>
      <c r="C27" s="106" t="s">
        <v>51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</row>
    <row r="28" spans="1:17" ht="12.75">
      <c r="A28" s="100"/>
      <c r="B28" s="3" t="s">
        <v>17</v>
      </c>
      <c r="C28" s="106" t="s">
        <v>32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8"/>
    </row>
    <row r="29" spans="1:17" ht="12.75" customHeight="1">
      <c r="A29" s="100"/>
      <c r="B29" s="109" t="s">
        <v>18</v>
      </c>
      <c r="C29" s="92" t="s">
        <v>55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4"/>
    </row>
    <row r="30" spans="1:17" ht="12.75" customHeight="1">
      <c r="A30" s="100"/>
      <c r="B30" s="110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7"/>
    </row>
    <row r="31" spans="1:17" ht="79.5" thickBot="1">
      <c r="A31" s="100"/>
      <c r="B31" s="14" t="s">
        <v>19</v>
      </c>
      <c r="C31" s="42" t="s">
        <v>31</v>
      </c>
      <c r="D31" s="43"/>
      <c r="E31" s="40">
        <f>SUM(E32:E33)</f>
        <v>500000</v>
      </c>
      <c r="F31" s="40">
        <f aca="true" t="shared" si="3" ref="F31:Q31">SUM(F32:F33)</f>
        <v>195000</v>
      </c>
      <c r="G31" s="40">
        <f t="shared" si="3"/>
        <v>305000</v>
      </c>
      <c r="H31" s="40">
        <f t="shared" si="3"/>
        <v>500000</v>
      </c>
      <c r="I31" s="40">
        <f t="shared" si="3"/>
        <v>195000</v>
      </c>
      <c r="J31" s="40">
        <f t="shared" si="3"/>
        <v>195000</v>
      </c>
      <c r="K31" s="40">
        <f t="shared" si="3"/>
        <v>0</v>
      </c>
      <c r="L31" s="40">
        <f t="shared" si="3"/>
        <v>0</v>
      </c>
      <c r="M31" s="40">
        <f t="shared" si="3"/>
        <v>305000</v>
      </c>
      <c r="N31" s="40">
        <f t="shared" si="3"/>
        <v>305000</v>
      </c>
      <c r="O31" s="40">
        <f t="shared" si="3"/>
        <v>0</v>
      </c>
      <c r="P31" s="40">
        <f t="shared" si="3"/>
        <v>0</v>
      </c>
      <c r="Q31" s="40">
        <f t="shared" si="3"/>
        <v>0</v>
      </c>
    </row>
    <row r="32" spans="1:17" ht="13.5" thickTop="1">
      <c r="A32" s="101"/>
      <c r="B32" s="152" t="s">
        <v>41</v>
      </c>
      <c r="C32" s="155"/>
      <c r="D32" s="77" t="s">
        <v>65</v>
      </c>
      <c r="E32" s="78">
        <v>305000</v>
      </c>
      <c r="F32" s="80" t="s">
        <v>27</v>
      </c>
      <c r="G32" s="79">
        <v>305000</v>
      </c>
      <c r="H32" s="79">
        <v>305000</v>
      </c>
      <c r="I32" s="80" t="s">
        <v>27</v>
      </c>
      <c r="J32" s="80" t="s">
        <v>27</v>
      </c>
      <c r="K32" s="80" t="s">
        <v>27</v>
      </c>
      <c r="L32" s="80" t="s">
        <v>27</v>
      </c>
      <c r="M32" s="79">
        <v>305000</v>
      </c>
      <c r="N32" s="79">
        <v>305000</v>
      </c>
      <c r="O32" s="80" t="s">
        <v>27</v>
      </c>
      <c r="P32" s="80" t="s">
        <v>27</v>
      </c>
      <c r="Q32" s="81" t="s">
        <v>27</v>
      </c>
    </row>
    <row r="33" spans="1:17" ht="13.5" thickBot="1">
      <c r="A33" s="102"/>
      <c r="B33" s="153"/>
      <c r="C33" s="156"/>
      <c r="D33" s="84" t="s">
        <v>66</v>
      </c>
      <c r="E33" s="85">
        <v>195000</v>
      </c>
      <c r="F33" s="85">
        <v>195000</v>
      </c>
      <c r="G33" s="86" t="s">
        <v>27</v>
      </c>
      <c r="H33" s="85">
        <v>195000</v>
      </c>
      <c r="I33" s="85">
        <v>195000</v>
      </c>
      <c r="J33" s="85">
        <v>195000</v>
      </c>
      <c r="K33" s="86" t="s">
        <v>27</v>
      </c>
      <c r="L33" s="86" t="s">
        <v>27</v>
      </c>
      <c r="M33" s="86" t="s">
        <v>27</v>
      </c>
      <c r="N33" s="86" t="s">
        <v>27</v>
      </c>
      <c r="O33" s="86" t="s">
        <v>27</v>
      </c>
      <c r="P33" s="86" t="s">
        <v>27</v>
      </c>
      <c r="Q33" s="87" t="s">
        <v>27</v>
      </c>
    </row>
    <row r="34" spans="1:17" s="13" customFormat="1" ht="13.5" thickTop="1">
      <c r="A34" s="67"/>
      <c r="B34" s="55"/>
      <c r="C34" s="56"/>
      <c r="D34" s="57"/>
      <c r="E34" s="58"/>
      <c r="F34" s="58"/>
      <c r="G34" s="59"/>
      <c r="H34" s="58"/>
      <c r="I34" s="58"/>
      <c r="J34" s="58"/>
      <c r="K34" s="60"/>
      <c r="L34" s="60"/>
      <c r="M34" s="59"/>
      <c r="N34" s="59"/>
      <c r="O34" s="60"/>
      <c r="P34" s="60"/>
      <c r="Q34" s="60"/>
    </row>
    <row r="35" spans="1:17" s="13" customFormat="1" ht="12.75">
      <c r="A35" s="67"/>
      <c r="B35" s="55"/>
      <c r="C35" s="56"/>
      <c r="D35" s="57"/>
      <c r="E35" s="58"/>
      <c r="F35" s="58"/>
      <c r="G35" s="59"/>
      <c r="H35" s="58"/>
      <c r="I35" s="58"/>
      <c r="J35" s="58"/>
      <c r="K35" s="60"/>
      <c r="L35" s="60"/>
      <c r="M35" s="59"/>
      <c r="N35" s="59"/>
      <c r="O35" s="60"/>
      <c r="P35" s="60"/>
      <c r="Q35" s="60"/>
    </row>
    <row r="36" spans="1:17" s="13" customFormat="1" ht="12.75">
      <c r="A36" s="67"/>
      <c r="B36" s="55"/>
      <c r="C36" s="56"/>
      <c r="D36" s="57"/>
      <c r="E36" s="58"/>
      <c r="F36" s="58"/>
      <c r="G36" s="59"/>
      <c r="H36" s="58"/>
      <c r="I36" s="58"/>
      <c r="J36" s="58"/>
      <c r="K36" s="60"/>
      <c r="L36" s="60"/>
      <c r="M36" s="59"/>
      <c r="N36" s="59"/>
      <c r="O36" s="60"/>
      <c r="P36" s="60"/>
      <c r="Q36" s="60"/>
    </row>
    <row r="37" spans="1:17" s="13" customFormat="1" ht="12.75">
      <c r="A37" s="67"/>
      <c r="B37" s="55"/>
      <c r="C37" s="56"/>
      <c r="D37" s="57"/>
      <c r="E37" s="58"/>
      <c r="F37" s="58"/>
      <c r="G37" s="59"/>
      <c r="H37" s="58"/>
      <c r="I37" s="58"/>
      <c r="J37" s="58"/>
      <c r="K37" s="60"/>
      <c r="L37" s="60"/>
      <c r="M37" s="59"/>
      <c r="N37" s="59"/>
      <c r="O37" s="60"/>
      <c r="P37" s="60"/>
      <c r="Q37" s="60"/>
    </row>
    <row r="38" spans="1:17" s="13" customFormat="1" ht="12.75">
      <c r="A38" s="67"/>
      <c r="B38" s="55"/>
      <c r="C38" s="56"/>
      <c r="D38" s="57"/>
      <c r="E38" s="58"/>
      <c r="F38" s="58"/>
      <c r="G38" s="59"/>
      <c r="H38" s="58"/>
      <c r="I38" s="58"/>
      <c r="J38" s="58"/>
      <c r="K38" s="60"/>
      <c r="L38" s="60"/>
      <c r="M38" s="59"/>
      <c r="N38" s="59"/>
      <c r="O38" s="60"/>
      <c r="P38" s="60"/>
      <c r="Q38" s="60"/>
    </row>
    <row r="39" spans="1:17" s="13" customFormat="1" ht="12.75">
      <c r="A39" s="67"/>
      <c r="B39" s="55"/>
      <c r="C39" s="56"/>
      <c r="D39" s="57"/>
      <c r="E39" s="58"/>
      <c r="F39" s="58"/>
      <c r="G39" s="59"/>
      <c r="H39" s="58"/>
      <c r="I39" s="58"/>
      <c r="J39" s="58"/>
      <c r="K39" s="60"/>
      <c r="L39" s="60"/>
      <c r="M39" s="59"/>
      <c r="N39" s="59"/>
      <c r="O39" s="60"/>
      <c r="P39" s="60"/>
      <c r="Q39" s="60"/>
    </row>
    <row r="40" spans="1:17" s="13" customFormat="1" ht="12.75">
      <c r="A40" s="67"/>
      <c r="B40" s="55"/>
      <c r="C40" s="56"/>
      <c r="D40" s="57"/>
      <c r="E40" s="58"/>
      <c r="F40" s="58"/>
      <c r="G40" s="59"/>
      <c r="H40" s="58"/>
      <c r="I40" s="58"/>
      <c r="J40" s="58"/>
      <c r="K40" s="60"/>
      <c r="L40" s="60"/>
      <c r="M40" s="59"/>
      <c r="N40" s="59"/>
      <c r="O40" s="60"/>
      <c r="P40" s="60"/>
      <c r="Q40" s="69" t="s">
        <v>50</v>
      </c>
    </row>
    <row r="41" spans="1:17" s="13" customFormat="1" ht="12.75">
      <c r="A41" s="67"/>
      <c r="B41" s="55"/>
      <c r="C41" s="56"/>
      <c r="D41" s="57"/>
      <c r="E41" s="58"/>
      <c r="F41" s="58"/>
      <c r="G41" s="59"/>
      <c r="H41" s="58"/>
      <c r="I41" s="58"/>
      <c r="J41" s="58"/>
      <c r="K41" s="60"/>
      <c r="L41" s="60"/>
      <c r="M41" s="59"/>
      <c r="N41" s="59"/>
      <c r="O41" s="60"/>
      <c r="P41" s="60"/>
      <c r="Q41" s="60"/>
    </row>
    <row r="42" spans="1:17" s="13" customFormat="1" ht="12.75">
      <c r="A42" s="67"/>
      <c r="B42" s="55"/>
      <c r="C42" s="56"/>
      <c r="D42" s="57"/>
      <c r="E42" s="58"/>
      <c r="F42" s="58"/>
      <c r="G42" s="59"/>
      <c r="H42" s="58"/>
      <c r="I42" s="58"/>
      <c r="J42" s="58"/>
      <c r="K42" s="60"/>
      <c r="L42" s="60"/>
      <c r="M42" s="59"/>
      <c r="N42" s="59"/>
      <c r="O42" s="60"/>
      <c r="P42" s="60"/>
      <c r="Q42" s="60"/>
    </row>
    <row r="43" spans="1:17" s="13" customFormat="1" ht="12.75">
      <c r="A43" s="67"/>
      <c r="B43" s="55"/>
      <c r="C43" s="56"/>
      <c r="D43" s="57"/>
      <c r="E43" s="58"/>
      <c r="F43" s="58"/>
      <c r="G43" s="59"/>
      <c r="H43" s="58"/>
      <c r="I43" s="58"/>
      <c r="J43" s="58"/>
      <c r="K43" s="60"/>
      <c r="L43" s="60"/>
      <c r="M43" s="59"/>
      <c r="N43" s="59"/>
      <c r="O43" s="60"/>
      <c r="P43" s="60"/>
      <c r="Q43" s="60"/>
    </row>
    <row r="44" spans="1:17" s="13" customFormat="1" ht="12.75">
      <c r="A44" s="68"/>
      <c r="B44" s="61"/>
      <c r="C44" s="62"/>
      <c r="D44" s="63"/>
      <c r="E44" s="64"/>
      <c r="F44" s="64"/>
      <c r="G44" s="65"/>
      <c r="H44" s="64"/>
      <c r="I44" s="64"/>
      <c r="J44" s="64"/>
      <c r="K44" s="66"/>
      <c r="L44" s="66"/>
      <c r="M44" s="65"/>
      <c r="N44" s="65"/>
      <c r="O44" s="66"/>
      <c r="P44" s="66"/>
      <c r="Q44" s="66"/>
    </row>
    <row r="45" spans="1:17" ht="11.25">
      <c r="A45" s="20">
        <v>1</v>
      </c>
      <c r="B45" s="4">
        <v>2</v>
      </c>
      <c r="C45" s="4">
        <v>3</v>
      </c>
      <c r="D45" s="4">
        <v>4</v>
      </c>
      <c r="E45" s="4">
        <v>5</v>
      </c>
      <c r="F45" s="4">
        <v>6</v>
      </c>
      <c r="G45" s="4">
        <v>7</v>
      </c>
      <c r="H45" s="4">
        <v>8</v>
      </c>
      <c r="I45" s="4">
        <v>9</v>
      </c>
      <c r="J45" s="4">
        <v>10</v>
      </c>
      <c r="K45" s="4">
        <v>11</v>
      </c>
      <c r="L45" s="4">
        <v>12</v>
      </c>
      <c r="M45" s="4">
        <v>13</v>
      </c>
      <c r="N45" s="4">
        <v>14</v>
      </c>
      <c r="O45" s="4">
        <v>15</v>
      </c>
      <c r="P45" s="4">
        <v>16</v>
      </c>
      <c r="Q45" s="21">
        <v>17</v>
      </c>
    </row>
    <row r="46" spans="1:17" ht="12.75">
      <c r="A46" s="22" t="s">
        <v>58</v>
      </c>
      <c r="B46" s="6" t="s">
        <v>28</v>
      </c>
      <c r="C46" s="146" t="s">
        <v>1</v>
      </c>
      <c r="D46" s="147"/>
      <c r="E46" s="37">
        <f aca="true" t="shared" si="4" ref="E46:Q46">SUM(E52)</f>
        <v>110000</v>
      </c>
      <c r="F46" s="37">
        <f t="shared" si="4"/>
        <v>40000</v>
      </c>
      <c r="G46" s="37">
        <f t="shared" si="4"/>
        <v>70000</v>
      </c>
      <c r="H46" s="37">
        <f t="shared" si="4"/>
        <v>100000</v>
      </c>
      <c r="I46" s="37">
        <f t="shared" si="4"/>
        <v>40000</v>
      </c>
      <c r="J46" s="37">
        <f t="shared" si="4"/>
        <v>40000</v>
      </c>
      <c r="K46" s="37">
        <f t="shared" si="4"/>
        <v>0</v>
      </c>
      <c r="L46" s="37">
        <f t="shared" si="4"/>
        <v>0</v>
      </c>
      <c r="M46" s="37">
        <f t="shared" si="4"/>
        <v>70000</v>
      </c>
      <c r="N46" s="37">
        <f t="shared" si="4"/>
        <v>0</v>
      </c>
      <c r="O46" s="37">
        <f t="shared" si="4"/>
        <v>0</v>
      </c>
      <c r="P46" s="37">
        <f t="shared" si="4"/>
        <v>0</v>
      </c>
      <c r="Q46" s="37">
        <f t="shared" si="4"/>
        <v>70000</v>
      </c>
    </row>
    <row r="47" spans="1:17" ht="12.75">
      <c r="A47" s="100" t="s">
        <v>46</v>
      </c>
      <c r="B47" s="3" t="s">
        <v>15</v>
      </c>
      <c r="C47" s="103" t="s">
        <v>29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5"/>
    </row>
    <row r="48" spans="1:17" ht="12.75">
      <c r="A48" s="100"/>
      <c r="B48" s="3" t="s">
        <v>16</v>
      </c>
      <c r="C48" s="106" t="s">
        <v>52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8"/>
    </row>
    <row r="49" spans="1:17" ht="12.75">
      <c r="A49" s="100"/>
      <c r="B49" s="3" t="s">
        <v>17</v>
      </c>
      <c r="C49" s="106" t="s">
        <v>53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8"/>
    </row>
    <row r="50" spans="1:17" ht="11.25">
      <c r="A50" s="100"/>
      <c r="B50" s="109" t="s">
        <v>18</v>
      </c>
      <c r="C50" s="92" t="s">
        <v>57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4"/>
    </row>
    <row r="51" spans="1:17" ht="11.25">
      <c r="A51" s="100"/>
      <c r="B51" s="110"/>
      <c r="C51" s="95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7"/>
    </row>
    <row r="52" spans="1:17" ht="79.5" thickBot="1">
      <c r="A52" s="100"/>
      <c r="B52" s="14" t="s">
        <v>19</v>
      </c>
      <c r="C52" s="42" t="s">
        <v>31</v>
      </c>
      <c r="D52" s="43"/>
      <c r="E52" s="40">
        <f aca="true" t="shared" si="5" ref="E52:Q52">SUM(E53:E53)</f>
        <v>110000</v>
      </c>
      <c r="F52" s="40">
        <f t="shared" si="5"/>
        <v>40000</v>
      </c>
      <c r="G52" s="40">
        <f t="shared" si="5"/>
        <v>70000</v>
      </c>
      <c r="H52" s="40">
        <f t="shared" si="5"/>
        <v>100000</v>
      </c>
      <c r="I52" s="40">
        <f t="shared" si="5"/>
        <v>40000</v>
      </c>
      <c r="J52" s="40">
        <f t="shared" si="5"/>
        <v>40000</v>
      </c>
      <c r="K52" s="41" t="s">
        <v>27</v>
      </c>
      <c r="L52" s="41" t="s">
        <v>27</v>
      </c>
      <c r="M52" s="40">
        <f t="shared" si="5"/>
        <v>70000</v>
      </c>
      <c r="N52" s="41" t="s">
        <v>27</v>
      </c>
      <c r="O52" s="41" t="s">
        <v>27</v>
      </c>
      <c r="P52" s="41" t="s">
        <v>27</v>
      </c>
      <c r="Q52" s="40">
        <f t="shared" si="5"/>
        <v>70000</v>
      </c>
    </row>
    <row r="53" spans="1:17" ht="13.5" thickTop="1">
      <c r="A53" s="102"/>
      <c r="B53" s="70" t="s">
        <v>41</v>
      </c>
      <c r="C53" s="71"/>
      <c r="D53" s="72" t="s">
        <v>67</v>
      </c>
      <c r="E53" s="73">
        <v>110000</v>
      </c>
      <c r="F53" s="73">
        <v>40000</v>
      </c>
      <c r="G53" s="74">
        <v>70000</v>
      </c>
      <c r="H53" s="73">
        <v>100000</v>
      </c>
      <c r="I53" s="73">
        <v>40000</v>
      </c>
      <c r="J53" s="73">
        <v>40000</v>
      </c>
      <c r="K53" s="75" t="s">
        <v>27</v>
      </c>
      <c r="L53" s="75" t="s">
        <v>27</v>
      </c>
      <c r="M53" s="74">
        <v>70000</v>
      </c>
      <c r="N53" s="75" t="s">
        <v>27</v>
      </c>
      <c r="O53" s="75" t="s">
        <v>27</v>
      </c>
      <c r="P53" s="75" t="s">
        <v>27</v>
      </c>
      <c r="Q53" s="76">
        <v>70000</v>
      </c>
    </row>
    <row r="54" spans="1:17" s="27" customFormat="1" ht="20.25" customHeight="1">
      <c r="A54" s="49" t="s">
        <v>59</v>
      </c>
      <c r="B54" s="25" t="s">
        <v>33</v>
      </c>
      <c r="C54" s="149" t="s">
        <v>1</v>
      </c>
      <c r="D54" s="149"/>
      <c r="E54" s="26">
        <f>SUM(E59)</f>
        <v>695268</v>
      </c>
      <c r="F54" s="26">
        <f aca="true" t="shared" si="6" ref="F54:Q54">SUM(F59)</f>
        <v>104291</v>
      </c>
      <c r="G54" s="26">
        <f t="shared" si="6"/>
        <v>590977</v>
      </c>
      <c r="H54" s="26">
        <f t="shared" si="6"/>
        <v>695268</v>
      </c>
      <c r="I54" s="26">
        <f t="shared" si="6"/>
        <v>104291</v>
      </c>
      <c r="J54" s="26">
        <f t="shared" si="6"/>
        <v>0</v>
      </c>
      <c r="K54" s="26">
        <f t="shared" si="6"/>
        <v>0</v>
      </c>
      <c r="L54" s="26">
        <f t="shared" si="6"/>
        <v>104291</v>
      </c>
      <c r="M54" s="26">
        <f t="shared" si="6"/>
        <v>590977</v>
      </c>
      <c r="N54" s="26">
        <f t="shared" si="6"/>
        <v>0</v>
      </c>
      <c r="O54" s="26">
        <f t="shared" si="6"/>
        <v>0</v>
      </c>
      <c r="P54" s="26">
        <f t="shared" si="6"/>
        <v>0</v>
      </c>
      <c r="Q54" s="50">
        <f t="shared" si="6"/>
        <v>590977</v>
      </c>
    </row>
    <row r="55" spans="1:17" s="27" customFormat="1" ht="20.25" customHeight="1">
      <c r="A55" s="131" t="s">
        <v>54</v>
      </c>
      <c r="B55" s="28" t="s">
        <v>15</v>
      </c>
      <c r="C55" s="150" t="s">
        <v>34</v>
      </c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1"/>
    </row>
    <row r="56" spans="1:17" s="27" customFormat="1" ht="20.25" customHeight="1">
      <c r="A56" s="132"/>
      <c r="B56" s="28" t="s">
        <v>16</v>
      </c>
      <c r="C56" s="139" t="s">
        <v>35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8"/>
    </row>
    <row r="57" spans="1:17" s="27" customFormat="1" ht="20.25" customHeight="1">
      <c r="A57" s="132"/>
      <c r="B57" s="28" t="s">
        <v>17</v>
      </c>
      <c r="C57" s="139" t="s">
        <v>36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8"/>
    </row>
    <row r="58" spans="1:17" s="27" customFormat="1" ht="20.25" customHeight="1">
      <c r="A58" s="132"/>
      <c r="B58" s="28" t="s">
        <v>18</v>
      </c>
      <c r="C58" s="134" t="s">
        <v>37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5"/>
    </row>
    <row r="59" spans="1:17" s="27" customFormat="1" ht="38.25" customHeight="1">
      <c r="A59" s="132"/>
      <c r="B59" s="29" t="s">
        <v>19</v>
      </c>
      <c r="C59" s="38" t="s">
        <v>38</v>
      </c>
      <c r="D59" s="30"/>
      <c r="E59" s="39">
        <f>SUM(E60,E61)</f>
        <v>695268</v>
      </c>
      <c r="F59" s="39">
        <f>SUM(F60,F61)</f>
        <v>104291</v>
      </c>
      <c r="G59" s="39">
        <f>SUM(G60,G61)</f>
        <v>590977</v>
      </c>
      <c r="H59" s="39">
        <f>SUM(H60,H61)</f>
        <v>695268</v>
      </c>
      <c r="I59" s="39">
        <f>SUM(I60,I61)</f>
        <v>104291</v>
      </c>
      <c r="J59" s="45" t="s">
        <v>27</v>
      </c>
      <c r="K59" s="45" t="s">
        <v>27</v>
      </c>
      <c r="L59" s="39">
        <f>SUM(L60,L61)</f>
        <v>104291</v>
      </c>
      <c r="M59" s="39">
        <f>SUM(M60,M61)</f>
        <v>590977</v>
      </c>
      <c r="N59" s="47" t="s">
        <v>27</v>
      </c>
      <c r="O59" s="47" t="s">
        <v>27</v>
      </c>
      <c r="P59" s="47" t="s">
        <v>27</v>
      </c>
      <c r="Q59" s="51">
        <f>SUM(Q60,Q61)</f>
        <v>590977</v>
      </c>
    </row>
    <row r="60" spans="1:17" s="27" customFormat="1" ht="20.25" customHeight="1">
      <c r="A60" s="132"/>
      <c r="B60" s="137" t="s">
        <v>48</v>
      </c>
      <c r="C60" s="36"/>
      <c r="D60" s="32" t="s">
        <v>42</v>
      </c>
      <c r="E60" s="33">
        <v>590977</v>
      </c>
      <c r="F60" s="35" t="s">
        <v>27</v>
      </c>
      <c r="G60" s="33">
        <v>590977</v>
      </c>
      <c r="H60" s="33">
        <v>590977</v>
      </c>
      <c r="I60" s="35" t="s">
        <v>27</v>
      </c>
      <c r="J60" s="46" t="s">
        <v>27</v>
      </c>
      <c r="K60" s="46" t="s">
        <v>27</v>
      </c>
      <c r="L60" s="35" t="s">
        <v>27</v>
      </c>
      <c r="M60" s="33">
        <v>590977</v>
      </c>
      <c r="N60" s="35" t="s">
        <v>27</v>
      </c>
      <c r="O60" s="35" t="s">
        <v>27</v>
      </c>
      <c r="P60" s="35" t="s">
        <v>27</v>
      </c>
      <c r="Q60" s="52">
        <v>590977</v>
      </c>
    </row>
    <row r="61" spans="1:17" s="27" customFormat="1" ht="20.25" customHeight="1" thickBot="1">
      <c r="A61" s="133"/>
      <c r="B61" s="138"/>
      <c r="C61" s="32"/>
      <c r="D61" s="32" t="s">
        <v>45</v>
      </c>
      <c r="E61" s="33">
        <v>104291</v>
      </c>
      <c r="F61" s="34">
        <v>104291</v>
      </c>
      <c r="G61" s="35" t="s">
        <v>27</v>
      </c>
      <c r="H61" s="33">
        <v>104291</v>
      </c>
      <c r="I61" s="34">
        <v>104291</v>
      </c>
      <c r="J61" s="35" t="s">
        <v>27</v>
      </c>
      <c r="K61" s="35" t="s">
        <v>27</v>
      </c>
      <c r="L61" s="34">
        <v>104291</v>
      </c>
      <c r="M61" s="35" t="s">
        <v>39</v>
      </c>
      <c r="N61" s="31" t="s">
        <v>27</v>
      </c>
      <c r="O61" s="31" t="s">
        <v>27</v>
      </c>
      <c r="P61" s="31" t="s">
        <v>27</v>
      </c>
      <c r="Q61" s="53" t="s">
        <v>40</v>
      </c>
    </row>
    <row r="62" spans="1:17" s="27" customFormat="1" ht="20.25" customHeight="1" thickTop="1">
      <c r="A62" s="49" t="s">
        <v>59</v>
      </c>
      <c r="B62" s="25" t="s">
        <v>33</v>
      </c>
      <c r="C62" s="149" t="s">
        <v>1</v>
      </c>
      <c r="D62" s="149"/>
      <c r="E62" s="26">
        <f>SUM(E67)</f>
        <v>183393</v>
      </c>
      <c r="F62" s="26">
        <f aca="true" t="shared" si="7" ref="F62:Q62">SUM(F67)</f>
        <v>27509</v>
      </c>
      <c r="G62" s="26">
        <f t="shared" si="7"/>
        <v>155884</v>
      </c>
      <c r="H62" s="26">
        <f t="shared" si="7"/>
        <v>183393</v>
      </c>
      <c r="I62" s="26">
        <f t="shared" si="7"/>
        <v>27509</v>
      </c>
      <c r="J62" s="26">
        <f t="shared" si="7"/>
        <v>0</v>
      </c>
      <c r="K62" s="26">
        <f t="shared" si="7"/>
        <v>0</v>
      </c>
      <c r="L62" s="26">
        <f t="shared" si="7"/>
        <v>27542</v>
      </c>
      <c r="M62" s="26">
        <f t="shared" si="7"/>
        <v>155884</v>
      </c>
      <c r="N62" s="26">
        <f t="shared" si="7"/>
        <v>0</v>
      </c>
      <c r="O62" s="26">
        <f t="shared" si="7"/>
        <v>0</v>
      </c>
      <c r="P62" s="26">
        <f t="shared" si="7"/>
        <v>0</v>
      </c>
      <c r="Q62" s="50">
        <f t="shared" si="7"/>
        <v>155884</v>
      </c>
    </row>
    <row r="63" spans="1:17" s="27" customFormat="1" ht="20.25" customHeight="1">
      <c r="A63" s="131" t="s">
        <v>54</v>
      </c>
      <c r="B63" s="28" t="s">
        <v>15</v>
      </c>
      <c r="C63" s="150" t="s">
        <v>34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1"/>
    </row>
    <row r="64" spans="1:17" s="27" customFormat="1" ht="20.25" customHeight="1">
      <c r="A64" s="132"/>
      <c r="B64" s="28" t="s">
        <v>16</v>
      </c>
      <c r="C64" s="139" t="s">
        <v>35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8"/>
    </row>
    <row r="65" spans="1:17" s="27" customFormat="1" ht="20.25" customHeight="1">
      <c r="A65" s="132"/>
      <c r="B65" s="28" t="s">
        <v>17</v>
      </c>
      <c r="C65" s="139" t="s">
        <v>62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8"/>
    </row>
    <row r="66" spans="1:17" s="27" customFormat="1" ht="20.25" customHeight="1">
      <c r="A66" s="132"/>
      <c r="B66" s="28" t="s">
        <v>18</v>
      </c>
      <c r="C66" s="134" t="s">
        <v>63</v>
      </c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5"/>
    </row>
    <row r="67" spans="1:17" s="27" customFormat="1" ht="38.25" customHeight="1">
      <c r="A67" s="132"/>
      <c r="B67" s="29" t="s">
        <v>19</v>
      </c>
      <c r="C67" s="38" t="s">
        <v>38</v>
      </c>
      <c r="D67" s="30"/>
      <c r="E67" s="39">
        <f>SUM(E68:E70)</f>
        <v>183393</v>
      </c>
      <c r="F67" s="39">
        <f>SUM(F68:F70)</f>
        <v>27509</v>
      </c>
      <c r="G67" s="39">
        <f>SUM(G68:G70)</f>
        <v>155884</v>
      </c>
      <c r="H67" s="39">
        <f>SUM(H68:H70)</f>
        <v>183393</v>
      </c>
      <c r="I67" s="39">
        <f>SUM(I68:I70)</f>
        <v>27509</v>
      </c>
      <c r="J67" s="45" t="s">
        <v>27</v>
      </c>
      <c r="K67" s="45" t="s">
        <v>27</v>
      </c>
      <c r="L67" s="39">
        <f>SUM(L68:L70)</f>
        <v>27542</v>
      </c>
      <c r="M67" s="39">
        <f>SUM(M68:M70)</f>
        <v>155884</v>
      </c>
      <c r="N67" s="47" t="s">
        <v>27</v>
      </c>
      <c r="O67" s="47" t="s">
        <v>27</v>
      </c>
      <c r="P67" s="47" t="s">
        <v>27</v>
      </c>
      <c r="Q67" s="39">
        <f>SUM(Q68:Q70)</f>
        <v>155884</v>
      </c>
    </row>
    <row r="68" spans="1:17" s="27" customFormat="1" ht="20.25" customHeight="1">
      <c r="A68" s="132"/>
      <c r="B68" s="137" t="s">
        <v>48</v>
      </c>
      <c r="C68" s="36"/>
      <c r="D68" s="32" t="s">
        <v>60</v>
      </c>
      <c r="E68" s="33">
        <v>155884</v>
      </c>
      <c r="F68" s="35" t="s">
        <v>27</v>
      </c>
      <c r="G68" s="33">
        <v>155884</v>
      </c>
      <c r="H68" s="33">
        <v>155884</v>
      </c>
      <c r="I68" s="35" t="s">
        <v>27</v>
      </c>
      <c r="J68" s="46" t="s">
        <v>27</v>
      </c>
      <c r="K68" s="46" t="s">
        <v>27</v>
      </c>
      <c r="L68" s="35" t="s">
        <v>27</v>
      </c>
      <c r="M68" s="33">
        <v>155884</v>
      </c>
      <c r="N68" s="35" t="s">
        <v>27</v>
      </c>
      <c r="O68" s="35" t="s">
        <v>27</v>
      </c>
      <c r="P68" s="35" t="s">
        <v>27</v>
      </c>
      <c r="Q68" s="52">
        <v>155884</v>
      </c>
    </row>
    <row r="69" spans="1:17" s="27" customFormat="1" ht="20.25" customHeight="1">
      <c r="A69" s="132"/>
      <c r="B69" s="148"/>
      <c r="C69" s="36"/>
      <c r="D69" s="32" t="s">
        <v>61</v>
      </c>
      <c r="E69" s="33">
        <v>8252</v>
      </c>
      <c r="F69" s="34">
        <v>8252</v>
      </c>
      <c r="G69" s="35" t="s">
        <v>27</v>
      </c>
      <c r="H69" s="33">
        <v>8252</v>
      </c>
      <c r="I69" s="34">
        <v>8252</v>
      </c>
      <c r="J69" s="35" t="s">
        <v>27</v>
      </c>
      <c r="K69" s="35" t="s">
        <v>27</v>
      </c>
      <c r="L69" s="34">
        <v>8285</v>
      </c>
      <c r="M69" s="35" t="s">
        <v>39</v>
      </c>
      <c r="N69" s="31" t="s">
        <v>27</v>
      </c>
      <c r="O69" s="31" t="s">
        <v>27</v>
      </c>
      <c r="P69" s="31" t="s">
        <v>27</v>
      </c>
      <c r="Q69" s="53" t="s">
        <v>40</v>
      </c>
    </row>
    <row r="70" spans="1:17" s="27" customFormat="1" ht="20.25" customHeight="1" thickBot="1">
      <c r="A70" s="133"/>
      <c r="B70" s="138"/>
      <c r="C70" s="32"/>
      <c r="D70" s="32" t="s">
        <v>64</v>
      </c>
      <c r="E70" s="33">
        <v>19257</v>
      </c>
      <c r="F70" s="34">
        <v>19257</v>
      </c>
      <c r="G70" s="35" t="s">
        <v>27</v>
      </c>
      <c r="H70" s="33">
        <v>19257</v>
      </c>
      <c r="I70" s="34">
        <v>19257</v>
      </c>
      <c r="J70" s="35" t="s">
        <v>27</v>
      </c>
      <c r="K70" s="35" t="s">
        <v>27</v>
      </c>
      <c r="L70" s="34">
        <v>19257</v>
      </c>
      <c r="M70" s="35" t="s">
        <v>39</v>
      </c>
      <c r="N70" s="31" t="s">
        <v>27</v>
      </c>
      <c r="O70" s="31" t="s">
        <v>27</v>
      </c>
      <c r="P70" s="31" t="s">
        <v>27</v>
      </c>
      <c r="Q70" s="53" t="s">
        <v>40</v>
      </c>
    </row>
    <row r="71" spans="1:18" ht="13.5" customHeight="1" thickTop="1">
      <c r="A71" s="88" t="s">
        <v>47</v>
      </c>
      <c r="B71" s="89"/>
      <c r="C71" s="113" t="s">
        <v>43</v>
      </c>
      <c r="D71" s="115" t="s">
        <v>1</v>
      </c>
      <c r="E71" s="111">
        <f aca="true" t="shared" si="8" ref="E71:Q71">SUM(E16,E25,E46,E54,E62)</f>
        <v>2023661</v>
      </c>
      <c r="F71" s="111">
        <f t="shared" si="8"/>
        <v>576800</v>
      </c>
      <c r="G71" s="111">
        <f t="shared" si="8"/>
        <v>1446861</v>
      </c>
      <c r="H71" s="111">
        <f t="shared" si="8"/>
        <v>2013661</v>
      </c>
      <c r="I71" s="111">
        <f t="shared" si="8"/>
        <v>576800</v>
      </c>
      <c r="J71" s="111">
        <f t="shared" si="8"/>
        <v>445000</v>
      </c>
      <c r="K71" s="111">
        <f t="shared" si="8"/>
        <v>0</v>
      </c>
      <c r="L71" s="111">
        <f t="shared" si="8"/>
        <v>131833</v>
      </c>
      <c r="M71" s="111">
        <f t="shared" si="8"/>
        <v>1446861</v>
      </c>
      <c r="N71" s="111">
        <f t="shared" si="8"/>
        <v>630000</v>
      </c>
      <c r="O71" s="111">
        <f t="shared" si="8"/>
        <v>0</v>
      </c>
      <c r="P71" s="111">
        <f t="shared" si="8"/>
        <v>0</v>
      </c>
      <c r="Q71" s="111">
        <f t="shared" si="8"/>
        <v>816861</v>
      </c>
      <c r="R71" s="13"/>
    </row>
    <row r="72" spans="1:17" ht="13.5" customHeight="1" thickBot="1">
      <c r="A72" s="90"/>
      <c r="B72" s="91"/>
      <c r="C72" s="114"/>
      <c r="D72" s="116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ht="12" thickTop="1"/>
  </sheetData>
  <sheetProtection/>
  <mergeCells count="75">
    <mergeCell ref="B32:B33"/>
    <mergeCell ref="B23:B24"/>
    <mergeCell ref="C23:C24"/>
    <mergeCell ref="C32:C33"/>
    <mergeCell ref="C62:D62"/>
    <mergeCell ref="A63:A70"/>
    <mergeCell ref="C63:Q63"/>
    <mergeCell ref="C64:Q64"/>
    <mergeCell ref="C65:Q65"/>
    <mergeCell ref="C66:Q66"/>
    <mergeCell ref="B68:B70"/>
    <mergeCell ref="C46:D46"/>
    <mergeCell ref="A47:A53"/>
    <mergeCell ref="C47:Q47"/>
    <mergeCell ref="C48:Q48"/>
    <mergeCell ref="C49:Q49"/>
    <mergeCell ref="B50:B51"/>
    <mergeCell ref="C50:Q51"/>
    <mergeCell ref="C54:D54"/>
    <mergeCell ref="C55:Q55"/>
    <mergeCell ref="C56:Q56"/>
    <mergeCell ref="A1:Q1"/>
    <mergeCell ref="A8:A13"/>
    <mergeCell ref="B8:B13"/>
    <mergeCell ref="C8:C13"/>
    <mergeCell ref="B20:B21"/>
    <mergeCell ref="G9:G13"/>
    <mergeCell ref="D8:D13"/>
    <mergeCell ref="C16:D16"/>
    <mergeCell ref="C18:Q18"/>
    <mergeCell ref="A5:Q5"/>
    <mergeCell ref="N12:Q12"/>
    <mergeCell ref="A55:A61"/>
    <mergeCell ref="C58:Q58"/>
    <mergeCell ref="M12:M13"/>
    <mergeCell ref="E8:E13"/>
    <mergeCell ref="F9:F13"/>
    <mergeCell ref="B60:B61"/>
    <mergeCell ref="C57:Q57"/>
    <mergeCell ref="A17:A24"/>
    <mergeCell ref="M11:Q11"/>
    <mergeCell ref="F8:G8"/>
    <mergeCell ref="H10:H13"/>
    <mergeCell ref="I11:L11"/>
    <mergeCell ref="I12:I13"/>
    <mergeCell ref="J12:L12"/>
    <mergeCell ref="I10:Q10"/>
    <mergeCell ref="H8:Q8"/>
    <mergeCell ref="C17:Q17"/>
    <mergeCell ref="H9:Q9"/>
    <mergeCell ref="C19:Q19"/>
    <mergeCell ref="Q71:Q72"/>
    <mergeCell ref="G71:G72"/>
    <mergeCell ref="E71:E72"/>
    <mergeCell ref="H71:H72"/>
    <mergeCell ref="M71:M72"/>
    <mergeCell ref="N71:N72"/>
    <mergeCell ref="I71:I72"/>
    <mergeCell ref="J71:J72"/>
    <mergeCell ref="P71:P72"/>
    <mergeCell ref="L71:L72"/>
    <mergeCell ref="F71:F72"/>
    <mergeCell ref="K71:K72"/>
    <mergeCell ref="C71:C72"/>
    <mergeCell ref="D71:D72"/>
    <mergeCell ref="A71:B72"/>
    <mergeCell ref="C20:Q21"/>
    <mergeCell ref="C25:D25"/>
    <mergeCell ref="A26:A33"/>
    <mergeCell ref="C26:Q26"/>
    <mergeCell ref="C27:Q27"/>
    <mergeCell ref="C28:Q28"/>
    <mergeCell ref="B29:B30"/>
    <mergeCell ref="C29:Q30"/>
    <mergeCell ref="O71:O72"/>
  </mergeCells>
  <printOptions/>
  <pageMargins left="0" right="0" top="0" bottom="0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2011-06-29T08:46:27Z</cp:lastPrinted>
  <dcterms:created xsi:type="dcterms:W3CDTF">1998-12-09T13:02:10Z</dcterms:created>
  <dcterms:modified xsi:type="dcterms:W3CDTF">2011-06-29T08:46:29Z</dcterms:modified>
  <cp:category/>
  <cp:version/>
  <cp:contentType/>
  <cp:contentStatus/>
</cp:coreProperties>
</file>