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<sst xmlns="http://schemas.openxmlformats.org/spreadsheetml/2006/main" count="236" uniqueCount="80">
  <si>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</si>
  <si>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</si>
  <si>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</si>
  <si>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</si>
  <si>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</si>
  <si>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</si>
  <si>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</si>
  <si>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</si>
  <si>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</si>
  <si>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</si>
  <si>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</si>
  <si>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</si>
  <si>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</si>
  <si>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</si>
  <si>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</si>
  <si>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</si>
  <si>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</si>
  <si>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</si>
  <si>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</si>
  <si>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</si>
  <si>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</si>
  <si>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</si>
  <si>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</si>
  <si>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</si>
  <si>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</si>
  <si>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</si>
  <si>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</si>
  <si>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</si>
  <si>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</si>
  <si>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</si>
  <si>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</si>
  <si>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</si>
  <si>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</si>
  <si>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</si>
  <si>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</si>
  <si>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</si>
  <si>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</si>
  <si>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</si>
  <si>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</si>
  <si>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</si>
  <si>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</si>
  <si>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>z tego: 2011 r.</t>
  </si>
  <si>
    <t>852/85232/2007</t>
  </si>
  <si>
    <t xml:space="preserve">             2011 r.</t>
  </si>
  <si>
    <t>2011 r.</t>
  </si>
  <si>
    <t>852/85232/2009</t>
  </si>
  <si>
    <t>3.1</t>
  </si>
  <si>
    <t>OGÓŁEM:</t>
  </si>
  <si>
    <t>z tego:  2011 r.</t>
  </si>
  <si>
    <t>Budowa 60 szt. przydomowych oczyszczalni ścieków na terenie Gminy Radzyń Chełmiński</t>
  </si>
  <si>
    <t>str. 2</t>
  </si>
  <si>
    <t>Oś. 3 Jakość życia na obszarach wiejskich i różnicowanie gospodarki wiejskiej</t>
  </si>
  <si>
    <t>Oś. 4 Leader</t>
  </si>
  <si>
    <t>Działanie 4.1/413 Wdrażanie lokalnych strategii rozwoju</t>
  </si>
  <si>
    <t>4.1</t>
  </si>
  <si>
    <t>Zmiana planu wydatków na programy i projekty realizowane ze środków pochodzących z budżetu Unii Europejskiej na rok 2011</t>
  </si>
  <si>
    <t>Opracowanie dokumentacji technicznej oraz wykonanie terenów rekreacyjnych przy ul. Sady</t>
  </si>
  <si>
    <t>3.</t>
  </si>
  <si>
    <t>4.</t>
  </si>
  <si>
    <t>853/85395/2007</t>
  </si>
  <si>
    <t>853/85395/2009</t>
  </si>
  <si>
    <t>Działanie 7.1. Rozwój i upowszechnianie aktywnej integracji przez ośrodki pomocy społecznej</t>
  </si>
  <si>
    <t>Aktywna integracja w Radzyniu Chełmińskim</t>
  </si>
  <si>
    <t>852/85214/3119</t>
  </si>
  <si>
    <t>010/01010/6058</t>
  </si>
  <si>
    <t>010/01010/6059</t>
  </si>
  <si>
    <t>926/92695/605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</si>
  <si>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</si>
  <si>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</si>
  <si>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</si>
  <si>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</si>
  <si>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</si>
  <si>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</si>
  <si>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</si>
  <si>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</si>
  <si>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</si>
  <si>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</si>
  <si>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801/80101/4301,4421,4431</t>
  </si>
  <si>
    <t>Budowa przydomowych oczyszczalni ścieków na terenie gminy Radzyń Chełmiński oraz wymiana i rozbudowa sieci wodociągowej na terenie miasta i gminy Radzyń Chełmiński - Zadanie II</t>
  </si>
  <si>
    <t>Załącznik Nr 6 do uchwały Nr XI/85/11  Rady Miejskiej Radzynia Chełmińskiego z dnia 21 listopada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</si>
</sst>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double"/>
    </border>
    <border>
      <left/>
      <right style="hair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thin">
        <color indexed="8"/>
      </left>
      <right style="medium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double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>
        <color indexed="8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 style="thin"/>
      <right style="thin">
        <color indexed="8"/>
      </right>
      <top/>
      <bottom style="double"/>
    </border>
    <border>
      <left style="medium"/>
      <right style="thin"/>
      <top style="hair"/>
      <bottom/>
    </border>
    <border>
      <left style="medium"/>
      <right style="thin"/>
      <top style="hair"/>
      <bottom style="double"/>
    </border>
    <border>
      <left style="thin"/>
      <right style="medium"/>
      <top style="medium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/>
      <protection/>
    </xf>
    <xf numFmtId="0" fontId="8" fillId="0" borderId="10" xfId="51" applyFont="1" applyBorder="1">
      <alignment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0" fontId="8" fillId="0" borderId="13" xfId="51" applyFont="1" applyBorder="1">
      <alignment/>
      <protection/>
    </xf>
    <xf numFmtId="0" fontId="8" fillId="0" borderId="14" xfId="51" applyFont="1" applyBorder="1" applyAlignment="1">
      <alignment/>
      <protection/>
    </xf>
    <xf numFmtId="0" fontId="8" fillId="0" borderId="13" xfId="51" applyFont="1" applyBorder="1" applyAlignment="1">
      <alignment horizontal="center"/>
      <protection/>
    </xf>
    <xf numFmtId="3" fontId="8" fillId="0" borderId="15" xfId="51" applyNumberFormat="1" applyFont="1" applyBorder="1">
      <alignment/>
      <protection/>
    </xf>
    <xf numFmtId="3" fontId="8" fillId="0" borderId="15" xfId="51" applyNumberFormat="1" applyFont="1" applyBorder="1" applyAlignment="1">
      <alignment horizontal="center"/>
      <protection/>
    </xf>
    <xf numFmtId="3" fontId="8" fillId="0" borderId="15" xfId="51" applyNumberFormat="1" applyFont="1" applyBorder="1" applyAlignment="1">
      <alignment/>
      <protection/>
    </xf>
    <xf numFmtId="0" fontId="4" fillId="0" borderId="0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17" xfId="51" applyFont="1" applyFill="1" applyBorder="1">
      <alignment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7" fillId="0" borderId="21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 vertical="center"/>
      <protection/>
    </xf>
    <xf numFmtId="3" fontId="8" fillId="0" borderId="23" xfId="51" applyNumberFormat="1" applyFont="1" applyBorder="1" applyAlignment="1">
      <alignment horizontal="right"/>
      <protection/>
    </xf>
    <xf numFmtId="0" fontId="3" fillId="0" borderId="24" xfId="51" applyFont="1" applyBorder="1">
      <alignment/>
      <protection/>
    </xf>
    <xf numFmtId="3" fontId="7" fillId="0" borderId="25" xfId="51" applyNumberFormat="1" applyFont="1" applyBorder="1">
      <alignment/>
      <protection/>
    </xf>
    <xf numFmtId="0" fontId="4" fillId="0" borderId="0" xfId="51" applyFont="1">
      <alignment/>
      <protection/>
    </xf>
    <xf numFmtId="0" fontId="8" fillId="0" borderId="25" xfId="51" applyFont="1" applyBorder="1">
      <alignment/>
      <protection/>
    </xf>
    <xf numFmtId="0" fontId="8" fillId="0" borderId="26" xfId="51" applyFont="1" applyBorder="1">
      <alignment/>
      <protection/>
    </xf>
    <xf numFmtId="0" fontId="4" fillId="0" borderId="0" xfId="51" applyFont="1" applyBorder="1">
      <alignment/>
      <protection/>
    </xf>
    <xf numFmtId="3" fontId="8" fillId="0" borderId="27" xfId="51" applyNumberFormat="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3" fontId="8" fillId="0" borderId="28" xfId="51" applyNumberFormat="1" applyFont="1" applyBorder="1">
      <alignment/>
      <protection/>
    </xf>
    <xf numFmtId="3" fontId="8" fillId="0" borderId="28" xfId="51" applyNumberFormat="1" applyFont="1" applyBorder="1" applyAlignment="1">
      <alignment horizontal="right"/>
      <protection/>
    </xf>
    <xf numFmtId="3" fontId="8" fillId="0" borderId="28" xfId="51" applyNumberFormat="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3" fontId="7" fillId="0" borderId="10" xfId="51" applyNumberFormat="1" applyFont="1" applyBorder="1">
      <alignment/>
      <protection/>
    </xf>
    <xf numFmtId="0" fontId="4" fillId="0" borderId="24" xfId="51" applyFont="1" applyBorder="1" applyAlignment="1">
      <alignment horizontal="center" vertical="center" wrapText="1"/>
      <protection/>
    </xf>
    <xf numFmtId="3" fontId="8" fillId="0" borderId="24" xfId="51" applyNumberFormat="1" applyFont="1" applyBorder="1">
      <alignment/>
      <protection/>
    </xf>
    <xf numFmtId="3" fontId="8" fillId="0" borderId="30" xfId="51" applyNumberFormat="1" applyFont="1" applyBorder="1">
      <alignment/>
      <protection/>
    </xf>
    <xf numFmtId="3" fontId="8" fillId="0" borderId="3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Border="1">
      <alignment/>
      <protection/>
    </xf>
    <xf numFmtId="0" fontId="4" fillId="0" borderId="0" xfId="51" applyFont="1" applyAlignment="1">
      <alignment/>
      <protection/>
    </xf>
    <xf numFmtId="3" fontId="8" fillId="0" borderId="29" xfId="51" applyNumberFormat="1" applyFont="1" applyBorder="1" applyAlignment="1">
      <alignment horizontal="center"/>
      <protection/>
    </xf>
    <xf numFmtId="3" fontId="8" fillId="0" borderId="32" xfId="51" applyNumberFormat="1" applyFont="1" applyBorder="1" applyAlignment="1">
      <alignment horizontal="center"/>
      <protection/>
    </xf>
    <xf numFmtId="3" fontId="8" fillId="0" borderId="33" xfId="51" applyNumberFormat="1" applyFont="1" applyBorder="1" applyAlignment="1">
      <alignment horizontal="center"/>
      <protection/>
    </xf>
    <xf numFmtId="3" fontId="7" fillId="0" borderId="34" xfId="51" applyNumberFormat="1" applyFont="1" applyBorder="1">
      <alignment/>
      <protection/>
    </xf>
    <xf numFmtId="0" fontId="7" fillId="0" borderId="35" xfId="51" applyFont="1" applyBorder="1" applyAlignment="1">
      <alignment horizontal="center"/>
      <protection/>
    </xf>
    <xf numFmtId="3" fontId="7" fillId="0" borderId="36" xfId="51" applyNumberFormat="1" applyFont="1" applyBorder="1">
      <alignment/>
      <protection/>
    </xf>
    <xf numFmtId="3" fontId="8" fillId="0" borderId="37" xfId="51" applyNumberFormat="1" applyFont="1" applyBorder="1">
      <alignment/>
      <protection/>
    </xf>
    <xf numFmtId="3" fontId="8" fillId="0" borderId="38" xfId="51" applyNumberFormat="1" applyFont="1" applyBorder="1">
      <alignment/>
      <protection/>
    </xf>
    <xf numFmtId="3" fontId="8" fillId="0" borderId="38" xfId="51" applyNumberFormat="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/>
      <protection/>
    </xf>
    <xf numFmtId="0" fontId="8" fillId="0" borderId="0" xfId="51" applyFont="1" applyBorder="1" applyAlignment="1">
      <alignment horizontal="center"/>
      <protection/>
    </xf>
    <xf numFmtId="3" fontId="8" fillId="0" borderId="0" xfId="51" applyNumberFormat="1" applyFont="1" applyBorder="1">
      <alignment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Border="1" applyAlignment="1">
      <alignment horizontal="center"/>
      <protection/>
    </xf>
    <xf numFmtId="0" fontId="8" fillId="0" borderId="39" xfId="51" applyFont="1" applyBorder="1">
      <alignment/>
      <protection/>
    </xf>
    <xf numFmtId="0" fontId="8" fillId="0" borderId="39" xfId="51" applyFont="1" applyBorder="1" applyAlignment="1">
      <alignment/>
      <protection/>
    </xf>
    <xf numFmtId="0" fontId="8" fillId="0" borderId="39" xfId="51" applyFont="1" applyBorder="1" applyAlignment="1">
      <alignment horizontal="center"/>
      <protection/>
    </xf>
    <xf numFmtId="3" fontId="8" fillId="0" borderId="39" xfId="51" applyNumberFormat="1" applyFont="1" applyBorder="1">
      <alignment/>
      <protection/>
    </xf>
    <xf numFmtId="3" fontId="8" fillId="0" borderId="39" xfId="51" applyNumberFormat="1" applyFont="1" applyBorder="1" applyAlignment="1">
      <alignment horizontal="right"/>
      <protection/>
    </xf>
    <xf numFmtId="3" fontId="8" fillId="0" borderId="39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39" xfId="51" applyFont="1" applyBorder="1" applyAlignment="1">
      <alignment horizontal="center" vertical="center"/>
      <protection/>
    </xf>
    <xf numFmtId="3" fontId="4" fillId="0" borderId="0" xfId="51" applyNumberFormat="1" applyFont="1" applyBorder="1" applyAlignment="1">
      <alignment horizontal="right"/>
      <protection/>
    </xf>
    <xf numFmtId="0" fontId="8" fillId="0" borderId="40" xfId="51" applyFont="1" applyBorder="1">
      <alignment/>
      <protection/>
    </xf>
    <xf numFmtId="0" fontId="8" fillId="0" borderId="40" xfId="51" applyFont="1" applyBorder="1" applyAlignment="1">
      <alignment/>
      <protection/>
    </xf>
    <xf numFmtId="0" fontId="8" fillId="0" borderId="40" xfId="51" applyFont="1" applyBorder="1" applyAlignment="1">
      <alignment horizontal="center"/>
      <protection/>
    </xf>
    <xf numFmtId="3" fontId="8" fillId="0" borderId="40" xfId="51" applyNumberFormat="1" applyFont="1" applyBorder="1">
      <alignment/>
      <protection/>
    </xf>
    <xf numFmtId="3" fontId="8" fillId="0" borderId="40" xfId="51" applyNumberFormat="1" applyFont="1" applyBorder="1" applyAlignment="1">
      <alignment horizontal="right"/>
      <protection/>
    </xf>
    <xf numFmtId="3" fontId="8" fillId="0" borderId="40" xfId="51" applyNumberFormat="1" applyFont="1" applyBorder="1" applyAlignment="1">
      <alignment horizontal="center"/>
      <protection/>
    </xf>
    <xf numFmtId="3" fontId="8" fillId="0" borderId="41" xfId="51" applyNumberFormat="1" applyFont="1" applyBorder="1" applyAlignment="1">
      <alignment horizontal="right"/>
      <protection/>
    </xf>
    <xf numFmtId="0" fontId="8" fillId="0" borderId="42" xfId="51" applyFont="1" applyBorder="1" applyAlignment="1">
      <alignment horizontal="center"/>
      <protection/>
    </xf>
    <xf numFmtId="3" fontId="8" fillId="0" borderId="42" xfId="51" applyNumberFormat="1" applyFont="1" applyBorder="1">
      <alignment/>
      <protection/>
    </xf>
    <xf numFmtId="3" fontId="8" fillId="0" borderId="42" xfId="51" applyNumberFormat="1" applyFont="1" applyBorder="1" applyAlignment="1">
      <alignment horizontal="right"/>
      <protection/>
    </xf>
    <xf numFmtId="3" fontId="8" fillId="0" borderId="42" xfId="51" applyNumberFormat="1" applyFont="1" applyBorder="1" applyAlignment="1">
      <alignment horizontal="center"/>
      <protection/>
    </xf>
    <xf numFmtId="3" fontId="8" fillId="0" borderId="43" xfId="51" applyNumberFormat="1" applyFont="1" applyBorder="1" applyAlignment="1">
      <alignment horizontal="center"/>
      <protection/>
    </xf>
    <xf numFmtId="3" fontId="7" fillId="0" borderId="44" xfId="51" applyNumberFormat="1" applyFont="1" applyBorder="1">
      <alignment/>
      <protection/>
    </xf>
    <xf numFmtId="3" fontId="7" fillId="0" borderId="45" xfId="51" applyNumberFormat="1" applyFont="1" applyBorder="1">
      <alignment/>
      <protection/>
    </xf>
    <xf numFmtId="0" fontId="8" fillId="0" borderId="12" xfId="51" applyFont="1" applyBorder="1" applyAlignment="1">
      <alignment horizontal="center"/>
      <protection/>
    </xf>
    <xf numFmtId="3" fontId="8" fillId="0" borderId="12" xfId="51" applyNumberFormat="1" applyFont="1" applyBorder="1">
      <alignment/>
      <protection/>
    </xf>
    <xf numFmtId="3" fontId="8" fillId="0" borderId="12" xfId="51" applyNumberFormat="1" applyFont="1" applyBorder="1" applyAlignment="1">
      <alignment horizontal="center"/>
      <protection/>
    </xf>
    <xf numFmtId="3" fontId="8" fillId="0" borderId="18" xfId="51" applyNumberFormat="1" applyFont="1" applyBorder="1" applyAlignment="1">
      <alignment horizontal="center"/>
      <protection/>
    </xf>
    <xf numFmtId="3" fontId="7" fillId="0" borderId="24" xfId="51" applyNumberFormat="1" applyFont="1" applyBorder="1">
      <alignment/>
      <protection/>
    </xf>
    <xf numFmtId="3" fontId="7" fillId="0" borderId="37" xfId="51" applyNumberFormat="1" applyFont="1" applyBorder="1">
      <alignment/>
      <protection/>
    </xf>
    <xf numFmtId="0" fontId="8" fillId="0" borderId="46" xfId="51" applyFont="1" applyBorder="1">
      <alignment/>
      <protection/>
    </xf>
    <xf numFmtId="0" fontId="4" fillId="0" borderId="47" xfId="51" applyFont="1" applyBorder="1" applyAlignment="1">
      <alignment horizontal="center" vertical="center" wrapText="1"/>
      <protection/>
    </xf>
    <xf numFmtId="0" fontId="4" fillId="0" borderId="48" xfId="51" applyFont="1" applyBorder="1">
      <alignment/>
      <protection/>
    </xf>
    <xf numFmtId="0" fontId="8" fillId="0" borderId="48" xfId="51" applyFont="1" applyBorder="1" applyAlignment="1">
      <alignment horizontal="left" vertical="center"/>
      <protection/>
    </xf>
    <xf numFmtId="0" fontId="8" fillId="0" borderId="48" xfId="51" applyFont="1" applyBorder="1" applyAlignment="1">
      <alignment horizontal="center"/>
      <protection/>
    </xf>
    <xf numFmtId="3" fontId="8" fillId="0" borderId="38" xfId="51" applyNumberFormat="1" applyFont="1" applyBorder="1" applyAlignment="1">
      <alignment horizontal="right"/>
      <protection/>
    </xf>
    <xf numFmtId="0" fontId="8" fillId="0" borderId="12" xfId="51" applyFont="1" applyBorder="1" applyAlignment="1">
      <alignment horizontal="left" vertical="center"/>
      <protection/>
    </xf>
    <xf numFmtId="0" fontId="8" fillId="0" borderId="49" xfId="51" applyFont="1" applyBorder="1" applyAlignment="1">
      <alignment horizontal="center"/>
      <protection/>
    </xf>
    <xf numFmtId="3" fontId="8" fillId="0" borderId="50" xfId="51" applyNumberFormat="1" applyFont="1" applyBorder="1">
      <alignment/>
      <protection/>
    </xf>
    <xf numFmtId="3" fontId="8" fillId="0" borderId="50" xfId="51" applyNumberFormat="1" applyFont="1" applyBorder="1" applyAlignment="1">
      <alignment horizontal="right"/>
      <protection/>
    </xf>
    <xf numFmtId="3" fontId="8" fillId="0" borderId="50" xfId="51" applyNumberFormat="1" applyFont="1" applyBorder="1" applyAlignment="1">
      <alignment horizontal="center"/>
      <protection/>
    </xf>
    <xf numFmtId="3" fontId="8" fillId="0" borderId="51" xfId="51" applyNumberFormat="1" applyFont="1" applyBorder="1" applyAlignment="1">
      <alignment horizontal="right"/>
      <protection/>
    </xf>
    <xf numFmtId="0" fontId="8" fillId="0" borderId="0" xfId="51" applyFont="1" applyBorder="1" applyAlignment="1">
      <alignment horizontal="left" vertical="center"/>
      <protection/>
    </xf>
    <xf numFmtId="0" fontId="8" fillId="0" borderId="39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right"/>
      <protection/>
    </xf>
    <xf numFmtId="0" fontId="8" fillId="0" borderId="52" xfId="51" applyNumberFormat="1" applyFont="1" applyBorder="1" applyAlignment="1">
      <alignment horizontal="center" wrapText="1"/>
      <protection/>
    </xf>
    <xf numFmtId="3" fontId="8" fillId="0" borderId="53" xfId="51" applyNumberFormat="1" applyFont="1" applyBorder="1">
      <alignment/>
      <protection/>
    </xf>
    <xf numFmtId="3" fontId="8" fillId="0" borderId="54" xfId="51" applyNumberFormat="1" applyFont="1" applyBorder="1">
      <alignment/>
      <protection/>
    </xf>
    <xf numFmtId="3" fontId="8" fillId="0" borderId="54" xfId="51" applyNumberFormat="1" applyFont="1" applyBorder="1" applyAlignment="1">
      <alignment horizont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30" xfId="51" applyFont="1" applyBorder="1" applyAlignment="1">
      <alignment horizontal="center" vertical="center"/>
      <protection/>
    </xf>
    <xf numFmtId="0" fontId="4" fillId="0" borderId="55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7" fillId="0" borderId="24" xfId="51" applyFont="1" applyBorder="1" applyAlignment="1">
      <alignment horizontal="center"/>
      <protection/>
    </xf>
    <xf numFmtId="0" fontId="7" fillId="0" borderId="56" xfId="51" applyFont="1" applyBorder="1" applyAlignment="1">
      <alignment horizontal="center"/>
      <protection/>
    </xf>
    <xf numFmtId="0" fontId="7" fillId="0" borderId="57" xfId="51" applyFont="1" applyBorder="1" applyAlignment="1">
      <alignment horizontal="center"/>
      <protection/>
    </xf>
    <xf numFmtId="0" fontId="8" fillId="0" borderId="58" xfId="51" applyFont="1" applyFill="1" applyBorder="1" applyAlignment="1">
      <alignment horizontal="left"/>
      <protection/>
    </xf>
    <xf numFmtId="0" fontId="8" fillId="0" borderId="59" xfId="51" applyFont="1" applyFill="1" applyBorder="1" applyAlignment="1">
      <alignment horizontal="left"/>
      <protection/>
    </xf>
    <xf numFmtId="0" fontId="8" fillId="0" borderId="47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8" fillId="0" borderId="60" xfId="51" applyFont="1" applyFill="1" applyBorder="1" applyAlignment="1">
      <alignment horizontal="left"/>
      <protection/>
    </xf>
    <xf numFmtId="0" fontId="7" fillId="0" borderId="61" xfId="51" applyFont="1" applyBorder="1" applyAlignment="1">
      <alignment horizontal="center"/>
      <protection/>
    </xf>
    <xf numFmtId="0" fontId="7" fillId="0" borderId="62" xfId="51" applyFont="1" applyBorder="1" applyAlignment="1">
      <alignment horizontal="center"/>
      <protection/>
    </xf>
    <xf numFmtId="0" fontId="8" fillId="0" borderId="63" xfId="51" applyFont="1" applyBorder="1" applyAlignment="1">
      <alignment horizontal="center" vertical="center"/>
      <protection/>
    </xf>
    <xf numFmtId="0" fontId="8" fillId="0" borderId="64" xfId="51" applyFont="1" applyBorder="1" applyAlignment="1">
      <alignment horizontal="center" vertical="center"/>
      <protection/>
    </xf>
    <xf numFmtId="0" fontId="8" fillId="0" borderId="65" xfId="51" applyFont="1" applyBorder="1" applyAlignment="1">
      <alignment horizontal="center" vertical="center"/>
      <protection/>
    </xf>
    <xf numFmtId="0" fontId="11" fillId="0" borderId="28" xfId="51" applyFont="1" applyFill="1" applyBorder="1" applyAlignment="1">
      <alignment horizontal="left"/>
      <protection/>
    </xf>
    <xf numFmtId="0" fontId="11" fillId="0" borderId="38" xfId="51" applyFont="1" applyFill="1" applyBorder="1" applyAlignment="1">
      <alignment horizontal="left"/>
      <protection/>
    </xf>
    <xf numFmtId="0" fontId="8" fillId="0" borderId="46" xfId="51" applyFont="1" applyBorder="1" applyAlignment="1">
      <alignment horizontal="left" vertical="center"/>
      <protection/>
    </xf>
    <xf numFmtId="0" fontId="8" fillId="0" borderId="66" xfId="51" applyFont="1" applyBorder="1" applyAlignment="1">
      <alignment horizontal="left" vertical="center"/>
      <protection/>
    </xf>
    <xf numFmtId="0" fontId="8" fillId="0" borderId="67" xfId="51" applyFont="1" applyBorder="1" applyAlignment="1">
      <alignment horizontal="left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8" fillId="0" borderId="68" xfId="51" applyFont="1" applyBorder="1" applyAlignment="1">
      <alignment horizontal="center" vertical="center"/>
      <protection/>
    </xf>
    <xf numFmtId="0" fontId="8" fillId="0" borderId="69" xfId="51" applyFont="1" applyFill="1" applyBorder="1" applyAlignment="1">
      <alignment horizontal="left"/>
      <protection/>
    </xf>
    <xf numFmtId="0" fontId="8" fillId="0" borderId="70" xfId="51" applyFont="1" applyFill="1" applyBorder="1" applyAlignment="1">
      <alignment horizontal="left"/>
      <protection/>
    </xf>
    <xf numFmtId="0" fontId="8" fillId="0" borderId="71" xfId="51" applyFont="1" applyFill="1" applyBorder="1" applyAlignment="1">
      <alignment horizontal="left"/>
      <protection/>
    </xf>
    <xf numFmtId="0" fontId="8" fillId="0" borderId="14" xfId="51" applyFont="1" applyFill="1" applyBorder="1" applyAlignment="1">
      <alignment horizontal="left"/>
      <protection/>
    </xf>
    <xf numFmtId="0" fontId="8" fillId="0" borderId="72" xfId="51" applyFont="1" applyBorder="1" applyAlignment="1">
      <alignment horizontal="left" vertical="center"/>
      <protection/>
    </xf>
    <xf numFmtId="0" fontId="8" fillId="0" borderId="44" xfId="5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60" xfId="51" applyFont="1" applyBorder="1" applyAlignment="1">
      <alignment horizontal="left" vertical="center" wrapText="1"/>
      <protection/>
    </xf>
    <xf numFmtId="0" fontId="7" fillId="0" borderId="73" xfId="51" applyFont="1" applyBorder="1" applyAlignment="1">
      <alignment horizontal="left" vertical="center" wrapText="1"/>
      <protection/>
    </xf>
    <xf numFmtId="0" fontId="7" fillId="0" borderId="39" xfId="51" applyFont="1" applyBorder="1" applyAlignment="1">
      <alignment horizontal="left" vertical="center" wrapText="1"/>
      <protection/>
    </xf>
    <xf numFmtId="0" fontId="7" fillId="0" borderId="74" xfId="51" applyFont="1" applyBorder="1" applyAlignment="1">
      <alignment horizontal="left" vertical="center" wrapText="1"/>
      <protection/>
    </xf>
    <xf numFmtId="0" fontId="7" fillId="0" borderId="0" xfId="51" applyFont="1" applyAlignment="1">
      <alignment horizontal="right"/>
      <protection/>
    </xf>
    <xf numFmtId="0" fontId="3" fillId="0" borderId="75" xfId="51" applyFont="1" applyFill="1" applyBorder="1" applyAlignment="1">
      <alignment horizontal="center" vertical="center"/>
      <protection/>
    </xf>
    <xf numFmtId="0" fontId="3" fillId="0" borderId="76" xfId="51" applyFont="1" applyFill="1" applyBorder="1" applyAlignment="1">
      <alignment horizontal="center" vertical="center"/>
      <protection/>
    </xf>
    <xf numFmtId="0" fontId="3" fillId="0" borderId="77" xfId="51" applyFont="1" applyFill="1" applyBorder="1" applyAlignment="1">
      <alignment horizontal="center" vertical="center"/>
      <protection/>
    </xf>
    <xf numFmtId="0" fontId="3" fillId="0" borderId="78" xfId="51" applyFont="1" applyFill="1" applyBorder="1" applyAlignment="1">
      <alignment horizontal="center" vertical="center"/>
      <protection/>
    </xf>
    <xf numFmtId="0" fontId="3" fillId="0" borderId="48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78" xfId="51" applyFont="1" applyFill="1" applyBorder="1" applyAlignment="1">
      <alignment horizontal="center" vertical="center" wrapText="1"/>
      <protection/>
    </xf>
    <xf numFmtId="0" fontId="3" fillId="0" borderId="48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/>
      <protection/>
    </xf>
    <xf numFmtId="0" fontId="3" fillId="0" borderId="79" xfId="51" applyFont="1" applyFill="1" applyBorder="1" applyAlignment="1">
      <alignment horizontal="center" vertical="center" wrapText="1"/>
      <protection/>
    </xf>
    <xf numFmtId="0" fontId="8" fillId="0" borderId="69" xfId="51" applyFont="1" applyBorder="1" applyAlignment="1">
      <alignment horizontal="left"/>
      <protection/>
    </xf>
    <xf numFmtId="0" fontId="8" fillId="0" borderId="70" xfId="51" applyFont="1" applyBorder="1" applyAlignment="1">
      <alignment horizontal="left"/>
      <protection/>
    </xf>
    <xf numFmtId="0" fontId="8" fillId="0" borderId="71" xfId="51" applyFont="1" applyBorder="1" applyAlignment="1">
      <alignment horizontal="left"/>
      <protection/>
    </xf>
    <xf numFmtId="0" fontId="3" fillId="0" borderId="79" xfId="51" applyFont="1" applyFill="1" applyBorder="1" applyAlignment="1">
      <alignment horizontal="center" vertical="center"/>
      <protection/>
    </xf>
    <xf numFmtId="0" fontId="8" fillId="0" borderId="14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0" fontId="8" fillId="0" borderId="60" xfId="51" applyFont="1" applyBorder="1" applyAlignment="1">
      <alignment horizontal="left"/>
      <protection/>
    </xf>
    <xf numFmtId="0" fontId="8" fillId="0" borderId="80" xfId="51" applyFont="1" applyBorder="1" applyAlignment="1">
      <alignment horizontal="center" vertical="center"/>
      <protection/>
    </xf>
    <xf numFmtId="0" fontId="8" fillId="0" borderId="81" xfId="51" applyFont="1" applyBorder="1" applyAlignment="1">
      <alignment horizontal="left" vertical="center"/>
      <protection/>
    </xf>
    <xf numFmtId="0" fontId="8" fillId="0" borderId="82" xfId="51" applyFont="1" applyBorder="1" applyAlignment="1">
      <alignment horizontal="center" vertical="center"/>
      <protection/>
    </xf>
    <xf numFmtId="0" fontId="8" fillId="0" borderId="83" xfId="51" applyFont="1" applyBorder="1" applyAlignment="1">
      <alignment horizontal="center" vertical="center"/>
      <protection/>
    </xf>
    <xf numFmtId="0" fontId="3" fillId="0" borderId="84" xfId="51" applyFont="1" applyFill="1" applyBorder="1" applyAlignment="1">
      <alignment horizontal="center" vertical="center"/>
      <protection/>
    </xf>
    <xf numFmtId="3" fontId="7" fillId="0" borderId="55" xfId="51" applyNumberFormat="1" applyFont="1" applyBorder="1" applyAlignment="1">
      <alignment horizontal="right" vertical="center"/>
      <protection/>
    </xf>
    <xf numFmtId="3" fontId="7" fillId="0" borderId="30" xfId="51" applyNumberFormat="1" applyFont="1" applyBorder="1" applyAlignment="1">
      <alignment horizontal="right" vertical="center"/>
      <protection/>
    </xf>
    <xf numFmtId="0" fontId="7" fillId="0" borderId="85" xfId="51" applyFont="1" applyBorder="1" applyAlignment="1">
      <alignment horizontal="center" vertical="center" wrapText="1"/>
      <protection/>
    </xf>
    <xf numFmtId="0" fontId="7" fillId="0" borderId="86" xfId="51" applyFont="1" applyBorder="1" applyAlignment="1">
      <alignment horizontal="center" vertical="center" wrapText="1"/>
      <protection/>
    </xf>
    <xf numFmtId="0" fontId="7" fillId="0" borderId="64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7" fillId="0" borderId="80" xfId="51" applyFont="1" applyBorder="1" applyAlignment="1">
      <alignment horizontal="center" vertical="center" wrapText="1"/>
      <protection/>
    </xf>
    <xf numFmtId="0" fontId="7" fillId="0" borderId="87" xfId="51" applyFont="1" applyBorder="1" applyAlignment="1">
      <alignment horizontal="center" vertical="center" wrapText="1"/>
      <protection/>
    </xf>
    <xf numFmtId="0" fontId="3" fillId="0" borderId="55" xfId="51" applyFont="1" applyBorder="1" applyAlignment="1">
      <alignment horizontal="center" vertical="center"/>
      <protection/>
    </xf>
    <xf numFmtId="0" fontId="3" fillId="0" borderId="30" xfId="51" applyFont="1" applyBorder="1" applyAlignment="1">
      <alignment horizontal="center" vertical="center"/>
      <protection/>
    </xf>
    <xf numFmtId="0" fontId="7" fillId="0" borderId="55" xfId="51" applyFont="1" applyBorder="1" applyAlignment="1">
      <alignment horizontal="center" vertical="center"/>
      <protection/>
    </xf>
    <xf numFmtId="0" fontId="7" fillId="0" borderId="3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D61">
      <selection activeCell="H10" sqref="H10:H13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4.875" style="1" customWidth="1"/>
    <col min="5" max="5" width="9.87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43" t="s">
        <v>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5:17" ht="15.75" customHeight="1">
      <c r="O2" s="42"/>
      <c r="P2" s="2"/>
      <c r="Q2" s="2"/>
    </row>
    <row r="3" spans="15:17" ht="11.25">
      <c r="O3" s="42"/>
      <c r="P3" s="2"/>
      <c r="Q3" s="2"/>
    </row>
    <row r="4" spans="15:17" ht="11.25">
      <c r="O4" s="42"/>
      <c r="P4" s="2"/>
      <c r="Q4" s="2"/>
    </row>
    <row r="5" spans="1:17" ht="23.25" customHeight="1">
      <c r="A5" s="153" t="s">
        <v>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9" ht="23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S6" s="13"/>
    </row>
    <row r="7" spans="1:19" ht="12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S7" s="13"/>
    </row>
    <row r="8" spans="1:19" ht="11.25">
      <c r="A8" s="144" t="s">
        <v>2</v>
      </c>
      <c r="B8" s="147" t="s">
        <v>4</v>
      </c>
      <c r="C8" s="150" t="s">
        <v>5</v>
      </c>
      <c r="D8" s="150" t="s">
        <v>24</v>
      </c>
      <c r="E8" s="150" t="s">
        <v>23</v>
      </c>
      <c r="F8" s="147" t="s">
        <v>0</v>
      </c>
      <c r="G8" s="147"/>
      <c r="H8" s="147" t="s">
        <v>3</v>
      </c>
      <c r="I8" s="147"/>
      <c r="J8" s="147"/>
      <c r="K8" s="147"/>
      <c r="L8" s="147"/>
      <c r="M8" s="147"/>
      <c r="N8" s="147"/>
      <c r="O8" s="147"/>
      <c r="P8" s="147"/>
      <c r="Q8" s="166"/>
      <c r="S8" s="13"/>
    </row>
    <row r="9" spans="1:19" ht="11.25">
      <c r="A9" s="145"/>
      <c r="B9" s="148"/>
      <c r="C9" s="151"/>
      <c r="D9" s="151"/>
      <c r="E9" s="151"/>
      <c r="F9" s="151" t="s">
        <v>20</v>
      </c>
      <c r="G9" s="151" t="s">
        <v>21</v>
      </c>
      <c r="H9" s="148" t="s">
        <v>44</v>
      </c>
      <c r="I9" s="148"/>
      <c r="J9" s="148"/>
      <c r="K9" s="148"/>
      <c r="L9" s="148"/>
      <c r="M9" s="148"/>
      <c r="N9" s="148"/>
      <c r="O9" s="148"/>
      <c r="P9" s="148"/>
      <c r="Q9" s="158"/>
      <c r="S9" s="13"/>
    </row>
    <row r="10" spans="1:19" ht="11.25">
      <c r="A10" s="145"/>
      <c r="B10" s="148"/>
      <c r="C10" s="151"/>
      <c r="D10" s="151"/>
      <c r="E10" s="151"/>
      <c r="F10" s="151"/>
      <c r="G10" s="151"/>
      <c r="H10" s="151" t="s">
        <v>7</v>
      </c>
      <c r="I10" s="148" t="s">
        <v>8</v>
      </c>
      <c r="J10" s="148"/>
      <c r="K10" s="148"/>
      <c r="L10" s="148"/>
      <c r="M10" s="148"/>
      <c r="N10" s="148"/>
      <c r="O10" s="148"/>
      <c r="P10" s="148"/>
      <c r="Q10" s="158"/>
      <c r="S10" s="13"/>
    </row>
    <row r="11" spans="1:19" ht="14.25" customHeight="1">
      <c r="A11" s="145"/>
      <c r="B11" s="148"/>
      <c r="C11" s="151"/>
      <c r="D11" s="151"/>
      <c r="E11" s="151"/>
      <c r="F11" s="151"/>
      <c r="G11" s="151"/>
      <c r="H11" s="151"/>
      <c r="I11" s="148" t="s">
        <v>25</v>
      </c>
      <c r="J11" s="148"/>
      <c r="K11" s="148"/>
      <c r="L11" s="148"/>
      <c r="M11" s="148" t="s">
        <v>6</v>
      </c>
      <c r="N11" s="148"/>
      <c r="O11" s="148"/>
      <c r="P11" s="148"/>
      <c r="Q11" s="158"/>
      <c r="S11" s="13"/>
    </row>
    <row r="12" spans="1:19" ht="12.75" customHeight="1">
      <c r="A12" s="145"/>
      <c r="B12" s="148"/>
      <c r="C12" s="151"/>
      <c r="D12" s="151"/>
      <c r="E12" s="151"/>
      <c r="F12" s="151"/>
      <c r="G12" s="151"/>
      <c r="H12" s="151"/>
      <c r="I12" s="151" t="s">
        <v>9</v>
      </c>
      <c r="J12" s="148" t="s">
        <v>10</v>
      </c>
      <c r="K12" s="148"/>
      <c r="L12" s="148"/>
      <c r="M12" s="151" t="s">
        <v>11</v>
      </c>
      <c r="N12" s="151" t="s">
        <v>10</v>
      </c>
      <c r="O12" s="151"/>
      <c r="P12" s="151"/>
      <c r="Q12" s="154"/>
      <c r="S12" s="13"/>
    </row>
    <row r="13" spans="1:19" ht="68.25" customHeight="1" thickBot="1">
      <c r="A13" s="146"/>
      <c r="B13" s="149"/>
      <c r="C13" s="152"/>
      <c r="D13" s="152"/>
      <c r="E13" s="152"/>
      <c r="F13" s="152"/>
      <c r="G13" s="152"/>
      <c r="H13" s="152"/>
      <c r="I13" s="152"/>
      <c r="J13" s="5" t="s">
        <v>22</v>
      </c>
      <c r="K13" s="5" t="s">
        <v>12</v>
      </c>
      <c r="L13" s="5" t="s">
        <v>14</v>
      </c>
      <c r="M13" s="152"/>
      <c r="N13" s="5" t="s">
        <v>13</v>
      </c>
      <c r="O13" s="5" t="s">
        <v>22</v>
      </c>
      <c r="P13" s="5" t="s">
        <v>12</v>
      </c>
      <c r="Q13" s="17" t="s">
        <v>14</v>
      </c>
      <c r="R13" s="13"/>
      <c r="S13" s="13"/>
    </row>
    <row r="14" spans="1:18" ht="12" customHeight="1" thickTop="1">
      <c r="A14" s="18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19">
        <v>17</v>
      </c>
      <c r="R14" s="13"/>
    </row>
    <row r="15" spans="1:17" ht="12.75">
      <c r="A15" s="21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2"/>
    </row>
    <row r="16" spans="1:17" ht="12.75">
      <c r="A16" s="20">
        <v>1</v>
      </c>
      <c r="B16" s="6" t="s">
        <v>28</v>
      </c>
      <c r="C16" s="112" t="s">
        <v>1</v>
      </c>
      <c r="D16" s="113"/>
      <c r="E16" s="35">
        <f aca="true" t="shared" si="0" ref="E16:Q16">SUM(E22)</f>
        <v>535000</v>
      </c>
      <c r="F16" s="35">
        <f t="shared" si="0"/>
        <v>210000</v>
      </c>
      <c r="G16" s="35">
        <f t="shared" si="0"/>
        <v>325000</v>
      </c>
      <c r="H16" s="35">
        <f t="shared" si="0"/>
        <v>535000</v>
      </c>
      <c r="I16" s="35">
        <f t="shared" si="0"/>
        <v>210000</v>
      </c>
      <c r="J16" s="35">
        <f t="shared" si="0"/>
        <v>210000</v>
      </c>
      <c r="K16" s="35">
        <f t="shared" si="0"/>
        <v>0</v>
      </c>
      <c r="L16" s="35">
        <f t="shared" si="0"/>
        <v>0</v>
      </c>
      <c r="M16" s="35">
        <f t="shared" si="0"/>
        <v>325000</v>
      </c>
      <c r="N16" s="35">
        <f t="shared" si="0"/>
        <v>325000</v>
      </c>
      <c r="O16" s="35">
        <f t="shared" si="0"/>
        <v>0</v>
      </c>
      <c r="P16" s="35">
        <f t="shared" si="0"/>
        <v>0</v>
      </c>
      <c r="Q16" s="46">
        <f t="shared" si="0"/>
        <v>0</v>
      </c>
    </row>
    <row r="17" spans="1:17" ht="12.75">
      <c r="A17" s="129" t="s">
        <v>26</v>
      </c>
      <c r="B17" s="3" t="s">
        <v>15</v>
      </c>
      <c r="C17" s="155" t="s">
        <v>29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</row>
    <row r="18" spans="1:17" ht="12.75">
      <c r="A18" s="129"/>
      <c r="B18" s="3" t="s">
        <v>16</v>
      </c>
      <c r="C18" s="134" t="s">
        <v>51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</row>
    <row r="19" spans="1:17" ht="12.75">
      <c r="A19" s="129"/>
      <c r="B19" s="3" t="s">
        <v>17</v>
      </c>
      <c r="C19" s="159" t="s">
        <v>32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ht="12.75" customHeight="1">
      <c r="A20" s="129"/>
      <c r="B20" s="135" t="s">
        <v>18</v>
      </c>
      <c r="C20" s="137" t="s">
        <v>49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</row>
    <row r="21" spans="1:17" ht="21" customHeight="1">
      <c r="A21" s="129"/>
      <c r="B21" s="136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</row>
    <row r="22" spans="1:17" ht="79.5" thickBot="1">
      <c r="A22" s="129"/>
      <c r="B22" s="14" t="s">
        <v>19</v>
      </c>
      <c r="C22" s="40" t="s">
        <v>31</v>
      </c>
      <c r="D22" s="41"/>
      <c r="E22" s="38">
        <f>SUM(E23:E24)</f>
        <v>535000</v>
      </c>
      <c r="F22" s="38">
        <f aca="true" t="shared" si="1" ref="F22:Q22">SUM(F23:F24)</f>
        <v>210000</v>
      </c>
      <c r="G22" s="38">
        <f t="shared" si="1"/>
        <v>325000</v>
      </c>
      <c r="H22" s="38">
        <f t="shared" si="1"/>
        <v>535000</v>
      </c>
      <c r="I22" s="38">
        <f t="shared" si="1"/>
        <v>210000</v>
      </c>
      <c r="J22" s="38">
        <f t="shared" si="1"/>
        <v>210000</v>
      </c>
      <c r="K22" s="38">
        <f t="shared" si="1"/>
        <v>0</v>
      </c>
      <c r="L22" s="38">
        <f t="shared" si="1"/>
        <v>0</v>
      </c>
      <c r="M22" s="38">
        <f t="shared" si="1"/>
        <v>325000</v>
      </c>
      <c r="N22" s="38">
        <f t="shared" si="1"/>
        <v>325000</v>
      </c>
      <c r="O22" s="38">
        <f t="shared" si="1"/>
        <v>0</v>
      </c>
      <c r="P22" s="38">
        <f t="shared" si="1"/>
        <v>0</v>
      </c>
      <c r="Q22" s="38">
        <f t="shared" si="1"/>
        <v>0</v>
      </c>
    </row>
    <row r="23" spans="1:17" ht="13.5" thickTop="1">
      <c r="A23" s="164"/>
      <c r="B23" s="107" t="s">
        <v>41</v>
      </c>
      <c r="C23" s="109"/>
      <c r="D23" s="75" t="s">
        <v>64</v>
      </c>
      <c r="E23" s="76">
        <v>325000</v>
      </c>
      <c r="F23" s="78" t="s">
        <v>27</v>
      </c>
      <c r="G23" s="77">
        <v>325000</v>
      </c>
      <c r="H23" s="76">
        <v>325000</v>
      </c>
      <c r="I23" s="78" t="s">
        <v>27</v>
      </c>
      <c r="J23" s="78" t="s">
        <v>27</v>
      </c>
      <c r="K23" s="78" t="s">
        <v>27</v>
      </c>
      <c r="L23" s="78" t="s">
        <v>27</v>
      </c>
      <c r="M23" s="77">
        <v>325000</v>
      </c>
      <c r="N23" s="77">
        <v>325000</v>
      </c>
      <c r="O23" s="78" t="s">
        <v>27</v>
      </c>
      <c r="P23" s="78" t="s">
        <v>27</v>
      </c>
      <c r="Q23" s="79" t="s">
        <v>27</v>
      </c>
    </row>
    <row r="24" spans="1:17" ht="13.5" thickBot="1">
      <c r="A24" s="165"/>
      <c r="B24" s="108"/>
      <c r="C24" s="110"/>
      <c r="D24" s="82" t="s">
        <v>65</v>
      </c>
      <c r="E24" s="83">
        <v>210000</v>
      </c>
      <c r="F24" s="83">
        <v>210000</v>
      </c>
      <c r="G24" s="84" t="s">
        <v>27</v>
      </c>
      <c r="H24" s="83">
        <v>210000</v>
      </c>
      <c r="I24" s="83">
        <v>210000</v>
      </c>
      <c r="J24" s="83">
        <v>210000</v>
      </c>
      <c r="K24" s="84" t="s">
        <v>27</v>
      </c>
      <c r="L24" s="84" t="s">
        <v>27</v>
      </c>
      <c r="M24" s="84" t="s">
        <v>27</v>
      </c>
      <c r="N24" s="84" t="s">
        <v>27</v>
      </c>
      <c r="O24" s="84" t="s">
        <v>27</v>
      </c>
      <c r="P24" s="84" t="s">
        <v>27</v>
      </c>
      <c r="Q24" s="85" t="s">
        <v>27</v>
      </c>
    </row>
    <row r="25" spans="1:17" ht="13.5" thickTop="1">
      <c r="A25" s="20">
        <v>2</v>
      </c>
      <c r="B25" s="6" t="s">
        <v>28</v>
      </c>
      <c r="C25" s="119" t="s">
        <v>1</v>
      </c>
      <c r="D25" s="120"/>
      <c r="E25" s="80">
        <f aca="true" t="shared" si="2" ref="E25:Q25">SUM(E31)</f>
        <v>500000</v>
      </c>
      <c r="F25" s="80">
        <f t="shared" si="2"/>
        <v>195000</v>
      </c>
      <c r="G25" s="80">
        <f t="shared" si="2"/>
        <v>305000</v>
      </c>
      <c r="H25" s="80">
        <f t="shared" si="2"/>
        <v>500000</v>
      </c>
      <c r="I25" s="80">
        <f t="shared" si="2"/>
        <v>195000</v>
      </c>
      <c r="J25" s="80">
        <f t="shared" si="2"/>
        <v>195000</v>
      </c>
      <c r="K25" s="80">
        <f t="shared" si="2"/>
        <v>0</v>
      </c>
      <c r="L25" s="80">
        <f t="shared" si="2"/>
        <v>0</v>
      </c>
      <c r="M25" s="80">
        <f t="shared" si="2"/>
        <v>305000</v>
      </c>
      <c r="N25" s="80">
        <f t="shared" si="2"/>
        <v>305000</v>
      </c>
      <c r="O25" s="80">
        <f t="shared" si="2"/>
        <v>0</v>
      </c>
      <c r="P25" s="80">
        <f t="shared" si="2"/>
        <v>0</v>
      </c>
      <c r="Q25" s="81">
        <f t="shared" si="2"/>
        <v>0</v>
      </c>
    </row>
    <row r="26" spans="1:17" ht="12.75">
      <c r="A26" s="129" t="s">
        <v>30</v>
      </c>
      <c r="B26" s="3" t="s">
        <v>15</v>
      </c>
      <c r="C26" s="131" t="s">
        <v>29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1:17" ht="12.75">
      <c r="A27" s="129"/>
      <c r="B27" s="3" t="s">
        <v>16</v>
      </c>
      <c r="C27" s="134" t="s">
        <v>51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8" spans="1:17" ht="12.75">
      <c r="A28" s="129"/>
      <c r="B28" s="3" t="s">
        <v>17</v>
      </c>
      <c r="C28" s="134" t="s">
        <v>32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</row>
    <row r="29" spans="1:17" ht="12.75" customHeight="1">
      <c r="A29" s="129"/>
      <c r="B29" s="135" t="s">
        <v>18</v>
      </c>
      <c r="C29" s="137" t="s">
        <v>78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</row>
    <row r="30" spans="1:17" ht="12.75" customHeight="1">
      <c r="A30" s="129"/>
      <c r="B30" s="136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1:17" ht="79.5" thickBot="1">
      <c r="A31" s="129"/>
      <c r="B31" s="14" t="s">
        <v>19</v>
      </c>
      <c r="C31" s="40" t="s">
        <v>31</v>
      </c>
      <c r="D31" s="41"/>
      <c r="E31" s="38">
        <f>SUM(E32:E33)</f>
        <v>500000</v>
      </c>
      <c r="F31" s="38">
        <f aca="true" t="shared" si="3" ref="F31:Q31">SUM(F32:F33)</f>
        <v>195000</v>
      </c>
      <c r="G31" s="38">
        <f t="shared" si="3"/>
        <v>305000</v>
      </c>
      <c r="H31" s="38">
        <f t="shared" si="3"/>
        <v>500000</v>
      </c>
      <c r="I31" s="38">
        <f t="shared" si="3"/>
        <v>195000</v>
      </c>
      <c r="J31" s="38">
        <f t="shared" si="3"/>
        <v>195000</v>
      </c>
      <c r="K31" s="38">
        <f t="shared" si="3"/>
        <v>0</v>
      </c>
      <c r="L31" s="38">
        <f t="shared" si="3"/>
        <v>0</v>
      </c>
      <c r="M31" s="38">
        <f t="shared" si="3"/>
        <v>305000</v>
      </c>
      <c r="N31" s="38">
        <f t="shared" si="3"/>
        <v>305000</v>
      </c>
      <c r="O31" s="38">
        <f t="shared" si="3"/>
        <v>0</v>
      </c>
      <c r="P31" s="38">
        <f t="shared" si="3"/>
        <v>0</v>
      </c>
      <c r="Q31" s="38">
        <f t="shared" si="3"/>
        <v>0</v>
      </c>
    </row>
    <row r="32" spans="1:17" ht="13.5" thickTop="1">
      <c r="A32" s="164"/>
      <c r="B32" s="107" t="s">
        <v>41</v>
      </c>
      <c r="C32" s="109"/>
      <c r="D32" s="75" t="s">
        <v>64</v>
      </c>
      <c r="E32" s="76">
        <v>305000</v>
      </c>
      <c r="F32" s="78" t="s">
        <v>27</v>
      </c>
      <c r="G32" s="77">
        <v>305000</v>
      </c>
      <c r="H32" s="77">
        <v>305000</v>
      </c>
      <c r="I32" s="78" t="s">
        <v>27</v>
      </c>
      <c r="J32" s="78" t="s">
        <v>27</v>
      </c>
      <c r="K32" s="78" t="s">
        <v>27</v>
      </c>
      <c r="L32" s="78" t="s">
        <v>27</v>
      </c>
      <c r="M32" s="77">
        <v>305000</v>
      </c>
      <c r="N32" s="77">
        <v>305000</v>
      </c>
      <c r="O32" s="78" t="s">
        <v>27</v>
      </c>
      <c r="P32" s="78" t="s">
        <v>27</v>
      </c>
      <c r="Q32" s="79" t="s">
        <v>27</v>
      </c>
    </row>
    <row r="33" spans="1:17" ht="13.5" thickBot="1">
      <c r="A33" s="130"/>
      <c r="B33" s="179"/>
      <c r="C33" s="110"/>
      <c r="D33" s="82" t="s">
        <v>65</v>
      </c>
      <c r="E33" s="83">
        <v>195000</v>
      </c>
      <c r="F33" s="83">
        <v>195000</v>
      </c>
      <c r="G33" s="84" t="s">
        <v>27</v>
      </c>
      <c r="H33" s="83">
        <v>195000</v>
      </c>
      <c r="I33" s="83">
        <v>195000</v>
      </c>
      <c r="J33" s="83">
        <v>195000</v>
      </c>
      <c r="K33" s="84" t="s">
        <v>27</v>
      </c>
      <c r="L33" s="84" t="s">
        <v>27</v>
      </c>
      <c r="M33" s="84" t="s">
        <v>27</v>
      </c>
      <c r="N33" s="84" t="s">
        <v>27</v>
      </c>
      <c r="O33" s="84" t="s">
        <v>27</v>
      </c>
      <c r="P33" s="84" t="s">
        <v>27</v>
      </c>
      <c r="Q33" s="85" t="s">
        <v>27</v>
      </c>
    </row>
    <row r="34" spans="1:17" s="13" customFormat="1" ht="13.5" thickTop="1">
      <c r="A34" s="65"/>
      <c r="B34" s="53"/>
      <c r="C34" s="54"/>
      <c r="D34" s="55"/>
      <c r="E34" s="56"/>
      <c r="F34" s="56"/>
      <c r="G34" s="57"/>
      <c r="H34" s="56"/>
      <c r="I34" s="56"/>
      <c r="J34" s="56"/>
      <c r="K34" s="58"/>
      <c r="L34" s="58"/>
      <c r="M34" s="57"/>
      <c r="N34" s="57"/>
      <c r="O34" s="58"/>
      <c r="P34" s="58"/>
      <c r="Q34" s="58"/>
    </row>
    <row r="35" spans="1:17" s="13" customFormat="1" ht="12.75">
      <c r="A35" s="65"/>
      <c r="B35" s="53"/>
      <c r="C35" s="54"/>
      <c r="D35" s="55"/>
      <c r="E35" s="56"/>
      <c r="F35" s="56"/>
      <c r="G35" s="57"/>
      <c r="H35" s="56"/>
      <c r="I35" s="56"/>
      <c r="J35" s="56"/>
      <c r="K35" s="58"/>
      <c r="L35" s="58"/>
      <c r="M35" s="57"/>
      <c r="N35" s="57"/>
      <c r="O35" s="58"/>
      <c r="P35" s="58"/>
      <c r="Q35" s="58"/>
    </row>
    <row r="36" spans="1:17" s="13" customFormat="1" ht="12.75">
      <c r="A36" s="65"/>
      <c r="B36" s="53"/>
      <c r="C36" s="54"/>
      <c r="D36" s="55"/>
      <c r="E36" s="56"/>
      <c r="F36" s="56"/>
      <c r="G36" s="57"/>
      <c r="H36" s="56"/>
      <c r="I36" s="56"/>
      <c r="J36" s="56"/>
      <c r="K36" s="58"/>
      <c r="L36" s="58"/>
      <c r="M36" s="57"/>
      <c r="N36" s="57"/>
      <c r="O36" s="58"/>
      <c r="P36" s="58"/>
      <c r="Q36" s="58"/>
    </row>
    <row r="37" spans="1:17" s="13" customFormat="1" ht="12.75">
      <c r="A37" s="65"/>
      <c r="B37" s="53"/>
      <c r="C37" s="54"/>
      <c r="D37" s="55"/>
      <c r="E37" s="56"/>
      <c r="F37" s="56"/>
      <c r="G37" s="57"/>
      <c r="H37" s="56"/>
      <c r="I37" s="56"/>
      <c r="J37" s="56"/>
      <c r="K37" s="58"/>
      <c r="L37" s="58"/>
      <c r="M37" s="57"/>
      <c r="N37" s="57"/>
      <c r="O37" s="58"/>
      <c r="P37" s="58"/>
      <c r="Q37" s="58"/>
    </row>
    <row r="38" spans="1:17" s="13" customFormat="1" ht="12.75">
      <c r="A38" s="65"/>
      <c r="B38" s="53"/>
      <c r="C38" s="54"/>
      <c r="D38" s="55"/>
      <c r="E38" s="56"/>
      <c r="F38" s="56"/>
      <c r="G38" s="57"/>
      <c r="H38" s="56"/>
      <c r="I38" s="56"/>
      <c r="J38" s="56"/>
      <c r="K38" s="58"/>
      <c r="L38" s="58"/>
      <c r="M38" s="57"/>
      <c r="N38" s="57"/>
      <c r="O38" s="58"/>
      <c r="P38" s="58"/>
      <c r="Q38" s="67" t="s">
        <v>50</v>
      </c>
    </row>
    <row r="39" spans="1:17" s="13" customFormat="1" ht="12.75">
      <c r="A39" s="65"/>
      <c r="B39" s="53"/>
      <c r="C39" s="54"/>
      <c r="D39" s="55"/>
      <c r="E39" s="56"/>
      <c r="F39" s="56"/>
      <c r="G39" s="57"/>
      <c r="H39" s="56"/>
      <c r="I39" s="56"/>
      <c r="J39" s="56"/>
      <c r="K39" s="58"/>
      <c r="L39" s="58"/>
      <c r="M39" s="57"/>
      <c r="N39" s="57"/>
      <c r="O39" s="58"/>
      <c r="P39" s="58"/>
      <c r="Q39" s="58"/>
    </row>
    <row r="40" spans="1:17" s="13" customFormat="1" ht="12.75">
      <c r="A40" s="65"/>
      <c r="B40" s="53"/>
      <c r="C40" s="54"/>
      <c r="D40" s="55"/>
      <c r="E40" s="56"/>
      <c r="F40" s="56"/>
      <c r="G40" s="57"/>
      <c r="H40" s="56"/>
      <c r="I40" s="56"/>
      <c r="J40" s="56"/>
      <c r="K40" s="58"/>
      <c r="L40" s="58"/>
      <c r="M40" s="57"/>
      <c r="N40" s="57"/>
      <c r="O40" s="58"/>
      <c r="P40" s="58"/>
      <c r="Q40" s="58"/>
    </row>
    <row r="41" spans="1:17" s="13" customFormat="1" ht="12.75">
      <c r="A41" s="65"/>
      <c r="B41" s="53"/>
      <c r="C41" s="54"/>
      <c r="D41" s="55"/>
      <c r="E41" s="56"/>
      <c r="F41" s="56"/>
      <c r="G41" s="57"/>
      <c r="H41" s="56"/>
      <c r="I41" s="56"/>
      <c r="J41" s="56"/>
      <c r="K41" s="58"/>
      <c r="L41" s="58"/>
      <c r="M41" s="57"/>
      <c r="N41" s="57"/>
      <c r="O41" s="58"/>
      <c r="P41" s="58"/>
      <c r="Q41" s="58"/>
    </row>
    <row r="42" spans="1:17" s="13" customFormat="1" ht="12.75">
      <c r="A42" s="66"/>
      <c r="B42" s="59"/>
      <c r="C42" s="60"/>
      <c r="D42" s="61"/>
      <c r="E42" s="62"/>
      <c r="F42" s="62"/>
      <c r="G42" s="63"/>
      <c r="H42" s="62"/>
      <c r="I42" s="62"/>
      <c r="J42" s="62"/>
      <c r="K42" s="64"/>
      <c r="L42" s="64"/>
      <c r="M42" s="63"/>
      <c r="N42" s="63"/>
      <c r="O42" s="64"/>
      <c r="P42" s="64"/>
      <c r="Q42" s="64"/>
    </row>
    <row r="43" spans="1:17" ht="11.25">
      <c r="A43" s="18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  <c r="O43" s="4">
        <v>15</v>
      </c>
      <c r="P43" s="4">
        <v>16</v>
      </c>
      <c r="Q43" s="19">
        <v>17</v>
      </c>
    </row>
    <row r="44" spans="1:17" ht="12.75">
      <c r="A44" s="20" t="s">
        <v>57</v>
      </c>
      <c r="B44" s="6" t="s">
        <v>28</v>
      </c>
      <c r="C44" s="112" t="s">
        <v>1</v>
      </c>
      <c r="D44" s="113"/>
      <c r="E44" s="35">
        <f aca="true" t="shared" si="4" ref="E44:Q44">SUM(E50)</f>
        <v>110000</v>
      </c>
      <c r="F44" s="35">
        <f t="shared" si="4"/>
        <v>40000</v>
      </c>
      <c r="G44" s="35">
        <f t="shared" si="4"/>
        <v>70000</v>
      </c>
      <c r="H44" s="35">
        <f t="shared" si="4"/>
        <v>110000</v>
      </c>
      <c r="I44" s="35">
        <f t="shared" si="4"/>
        <v>40000</v>
      </c>
      <c r="J44" s="35">
        <f t="shared" si="4"/>
        <v>40000</v>
      </c>
      <c r="K44" s="35">
        <f t="shared" si="4"/>
        <v>0</v>
      </c>
      <c r="L44" s="35">
        <f t="shared" si="4"/>
        <v>0</v>
      </c>
      <c r="M44" s="35">
        <f t="shared" si="4"/>
        <v>70000</v>
      </c>
      <c r="N44" s="35">
        <f t="shared" si="4"/>
        <v>0</v>
      </c>
      <c r="O44" s="35">
        <f t="shared" si="4"/>
        <v>0</v>
      </c>
      <c r="P44" s="35">
        <f t="shared" si="4"/>
        <v>0</v>
      </c>
      <c r="Q44" s="35">
        <f t="shared" si="4"/>
        <v>70000</v>
      </c>
    </row>
    <row r="45" spans="1:17" ht="12.75">
      <c r="A45" s="129" t="s">
        <v>46</v>
      </c>
      <c r="B45" s="3" t="s">
        <v>15</v>
      </c>
      <c r="C45" s="131" t="s">
        <v>29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</row>
    <row r="46" spans="1:17" ht="12.75">
      <c r="A46" s="129"/>
      <c r="B46" s="3" t="s">
        <v>16</v>
      </c>
      <c r="C46" s="134" t="s">
        <v>52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</row>
    <row r="47" spans="1:17" ht="12.75">
      <c r="A47" s="129"/>
      <c r="B47" s="3" t="s">
        <v>17</v>
      </c>
      <c r="C47" s="134" t="s">
        <v>53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</row>
    <row r="48" spans="1:17" ht="11.25">
      <c r="A48" s="129"/>
      <c r="B48" s="135" t="s">
        <v>18</v>
      </c>
      <c r="C48" s="137" t="s">
        <v>56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9"/>
    </row>
    <row r="49" spans="1:17" ht="11.25">
      <c r="A49" s="129"/>
      <c r="B49" s="136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</row>
    <row r="50" spans="1:17" ht="79.5" thickBot="1">
      <c r="A50" s="129"/>
      <c r="B50" s="14" t="s">
        <v>19</v>
      </c>
      <c r="C50" s="40" t="s">
        <v>31</v>
      </c>
      <c r="D50" s="41"/>
      <c r="E50" s="38">
        <f aca="true" t="shared" si="5" ref="E50:Q50">SUM(E51:E51)</f>
        <v>110000</v>
      </c>
      <c r="F50" s="38">
        <f t="shared" si="5"/>
        <v>40000</v>
      </c>
      <c r="G50" s="38">
        <f t="shared" si="5"/>
        <v>70000</v>
      </c>
      <c r="H50" s="38">
        <f>SUM(H51:H51)</f>
        <v>110000</v>
      </c>
      <c r="I50" s="38">
        <f t="shared" si="5"/>
        <v>40000</v>
      </c>
      <c r="J50" s="38">
        <f t="shared" si="5"/>
        <v>40000</v>
      </c>
      <c r="K50" s="39" t="s">
        <v>27</v>
      </c>
      <c r="L50" s="39" t="s">
        <v>27</v>
      </c>
      <c r="M50" s="38">
        <f t="shared" si="5"/>
        <v>70000</v>
      </c>
      <c r="N50" s="39" t="s">
        <v>27</v>
      </c>
      <c r="O50" s="39" t="s">
        <v>27</v>
      </c>
      <c r="P50" s="39" t="s">
        <v>27</v>
      </c>
      <c r="Q50" s="38">
        <f t="shared" si="5"/>
        <v>70000</v>
      </c>
    </row>
    <row r="51" spans="1:17" ht="13.5" thickTop="1">
      <c r="A51" s="130"/>
      <c r="B51" s="68" t="s">
        <v>41</v>
      </c>
      <c r="C51" s="69"/>
      <c r="D51" s="70" t="s">
        <v>66</v>
      </c>
      <c r="E51" s="71">
        <v>110000</v>
      </c>
      <c r="F51" s="71">
        <v>40000</v>
      </c>
      <c r="G51" s="72">
        <v>70000</v>
      </c>
      <c r="H51" s="71">
        <v>110000</v>
      </c>
      <c r="I51" s="71">
        <v>40000</v>
      </c>
      <c r="J51" s="71">
        <v>40000</v>
      </c>
      <c r="K51" s="73" t="s">
        <v>27</v>
      </c>
      <c r="L51" s="73" t="s">
        <v>27</v>
      </c>
      <c r="M51" s="72">
        <v>70000</v>
      </c>
      <c r="N51" s="73" t="s">
        <v>27</v>
      </c>
      <c r="O51" s="73" t="s">
        <v>27</v>
      </c>
      <c r="P51" s="73" t="s">
        <v>27</v>
      </c>
      <c r="Q51" s="74">
        <v>70000</v>
      </c>
    </row>
    <row r="52" spans="1:17" s="25" customFormat="1" ht="20.25" customHeight="1">
      <c r="A52" s="47" t="s">
        <v>58</v>
      </c>
      <c r="B52" s="23" t="s">
        <v>33</v>
      </c>
      <c r="C52" s="111" t="s">
        <v>1</v>
      </c>
      <c r="D52" s="111"/>
      <c r="E52" s="24">
        <f>SUM(E57)</f>
        <v>695268</v>
      </c>
      <c r="F52" s="24">
        <f aca="true" t="shared" si="6" ref="F52:Q52">SUM(F57)</f>
        <v>104291</v>
      </c>
      <c r="G52" s="24">
        <f t="shared" si="6"/>
        <v>590977</v>
      </c>
      <c r="H52" s="24">
        <f t="shared" si="6"/>
        <v>695268</v>
      </c>
      <c r="I52" s="24">
        <f t="shared" si="6"/>
        <v>104291</v>
      </c>
      <c r="J52" s="24">
        <f t="shared" si="6"/>
        <v>0</v>
      </c>
      <c r="K52" s="24">
        <f t="shared" si="6"/>
        <v>0</v>
      </c>
      <c r="L52" s="24">
        <f t="shared" si="6"/>
        <v>104291</v>
      </c>
      <c r="M52" s="24">
        <f t="shared" si="6"/>
        <v>590977</v>
      </c>
      <c r="N52" s="24">
        <f t="shared" si="6"/>
        <v>0</v>
      </c>
      <c r="O52" s="24">
        <f t="shared" si="6"/>
        <v>0</v>
      </c>
      <c r="P52" s="24">
        <f t="shared" si="6"/>
        <v>0</v>
      </c>
      <c r="Q52" s="48">
        <f t="shared" si="6"/>
        <v>590977</v>
      </c>
    </row>
    <row r="53" spans="1:17" s="25" customFormat="1" ht="20.25" customHeight="1">
      <c r="A53" s="121" t="s">
        <v>54</v>
      </c>
      <c r="B53" s="26" t="s">
        <v>15</v>
      </c>
      <c r="C53" s="114" t="s">
        <v>34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s="25" customFormat="1" ht="20.25" customHeight="1">
      <c r="A54" s="122"/>
      <c r="B54" s="26" t="s">
        <v>16</v>
      </c>
      <c r="C54" s="116" t="s">
        <v>35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8"/>
    </row>
    <row r="55" spans="1:17" s="25" customFormat="1" ht="20.25" customHeight="1">
      <c r="A55" s="122"/>
      <c r="B55" s="26" t="s">
        <v>17</v>
      </c>
      <c r="C55" s="116" t="s">
        <v>36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</row>
    <row r="56" spans="1:17" s="25" customFormat="1" ht="20.25" customHeight="1">
      <c r="A56" s="122"/>
      <c r="B56" s="26" t="s">
        <v>18</v>
      </c>
      <c r="C56" s="124" t="s">
        <v>37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</row>
    <row r="57" spans="1:17" s="25" customFormat="1" ht="38.25" customHeight="1">
      <c r="A57" s="122"/>
      <c r="B57" s="27" t="s">
        <v>19</v>
      </c>
      <c r="C57" s="36" t="s">
        <v>38</v>
      </c>
      <c r="D57" s="28"/>
      <c r="E57" s="37">
        <f>SUM(E58,E59)</f>
        <v>695268</v>
      </c>
      <c r="F57" s="37">
        <f>SUM(F58,F59)</f>
        <v>104291</v>
      </c>
      <c r="G57" s="37">
        <f>SUM(G58,G59)</f>
        <v>590977</v>
      </c>
      <c r="H57" s="37">
        <f>SUM(H58,H59)</f>
        <v>695268</v>
      </c>
      <c r="I57" s="37">
        <f>SUM(I58,I59)</f>
        <v>104291</v>
      </c>
      <c r="J57" s="43" t="s">
        <v>27</v>
      </c>
      <c r="K57" s="43" t="s">
        <v>27</v>
      </c>
      <c r="L57" s="37">
        <f>SUM(L58,L59)</f>
        <v>104291</v>
      </c>
      <c r="M57" s="37">
        <f>SUM(M58,M59)</f>
        <v>590977</v>
      </c>
      <c r="N57" s="45" t="s">
        <v>27</v>
      </c>
      <c r="O57" s="45" t="s">
        <v>27</v>
      </c>
      <c r="P57" s="45" t="s">
        <v>27</v>
      </c>
      <c r="Q57" s="49">
        <f>SUM(Q58,Q59)</f>
        <v>590977</v>
      </c>
    </row>
    <row r="58" spans="1:17" s="25" customFormat="1" ht="20.25" customHeight="1">
      <c r="A58" s="122"/>
      <c r="B58" s="126" t="s">
        <v>48</v>
      </c>
      <c r="C58" s="34"/>
      <c r="D58" s="30" t="s">
        <v>42</v>
      </c>
      <c r="E58" s="31">
        <v>590977</v>
      </c>
      <c r="F58" s="33" t="s">
        <v>27</v>
      </c>
      <c r="G58" s="31">
        <v>590977</v>
      </c>
      <c r="H58" s="31">
        <v>590977</v>
      </c>
      <c r="I58" s="33" t="s">
        <v>27</v>
      </c>
      <c r="J58" s="44" t="s">
        <v>27</v>
      </c>
      <c r="K58" s="44" t="s">
        <v>27</v>
      </c>
      <c r="L58" s="33" t="s">
        <v>27</v>
      </c>
      <c r="M58" s="31">
        <v>590977</v>
      </c>
      <c r="N58" s="33" t="s">
        <v>27</v>
      </c>
      <c r="O58" s="33" t="s">
        <v>27</v>
      </c>
      <c r="P58" s="33" t="s">
        <v>27</v>
      </c>
      <c r="Q58" s="50">
        <v>590977</v>
      </c>
    </row>
    <row r="59" spans="1:17" s="25" customFormat="1" ht="20.25" customHeight="1" thickBot="1">
      <c r="A59" s="162"/>
      <c r="B59" s="163"/>
      <c r="C59" s="30"/>
      <c r="D59" s="30" t="s">
        <v>45</v>
      </c>
      <c r="E59" s="31">
        <v>104291</v>
      </c>
      <c r="F59" s="32">
        <v>104291</v>
      </c>
      <c r="G59" s="33" t="s">
        <v>27</v>
      </c>
      <c r="H59" s="31">
        <v>104291</v>
      </c>
      <c r="I59" s="32">
        <v>104291</v>
      </c>
      <c r="J59" s="33" t="s">
        <v>27</v>
      </c>
      <c r="K59" s="33" t="s">
        <v>27</v>
      </c>
      <c r="L59" s="32">
        <v>104291</v>
      </c>
      <c r="M59" s="33" t="s">
        <v>39</v>
      </c>
      <c r="N59" s="29" t="s">
        <v>27</v>
      </c>
      <c r="O59" s="29" t="s">
        <v>27</v>
      </c>
      <c r="P59" s="29" t="s">
        <v>27</v>
      </c>
      <c r="Q59" s="51" t="s">
        <v>40</v>
      </c>
    </row>
    <row r="60" spans="1:17" s="25" customFormat="1" ht="20.25" customHeight="1" thickTop="1">
      <c r="A60" s="47" t="s">
        <v>58</v>
      </c>
      <c r="B60" s="23" t="s">
        <v>33</v>
      </c>
      <c r="C60" s="111" t="s">
        <v>1</v>
      </c>
      <c r="D60" s="111"/>
      <c r="E60" s="24">
        <f>SUM(E65)</f>
        <v>183393</v>
      </c>
      <c r="F60" s="24">
        <f aca="true" t="shared" si="7" ref="F60:Q60">SUM(F65)</f>
        <v>27510</v>
      </c>
      <c r="G60" s="24">
        <f t="shared" si="7"/>
        <v>155883</v>
      </c>
      <c r="H60" s="24">
        <f t="shared" si="7"/>
        <v>183393</v>
      </c>
      <c r="I60" s="24">
        <f t="shared" si="7"/>
        <v>27510</v>
      </c>
      <c r="J60" s="24">
        <f t="shared" si="7"/>
        <v>0</v>
      </c>
      <c r="K60" s="24">
        <f t="shared" si="7"/>
        <v>0</v>
      </c>
      <c r="L60" s="24">
        <f t="shared" si="7"/>
        <v>27510</v>
      </c>
      <c r="M60" s="24">
        <f t="shared" si="7"/>
        <v>155883</v>
      </c>
      <c r="N60" s="24">
        <f t="shared" si="7"/>
        <v>0</v>
      </c>
      <c r="O60" s="24">
        <f t="shared" si="7"/>
        <v>0</v>
      </c>
      <c r="P60" s="24">
        <f t="shared" si="7"/>
        <v>0</v>
      </c>
      <c r="Q60" s="48">
        <f t="shared" si="7"/>
        <v>155883</v>
      </c>
    </row>
    <row r="61" spans="1:17" s="25" customFormat="1" ht="20.25" customHeight="1">
      <c r="A61" s="121" t="s">
        <v>54</v>
      </c>
      <c r="B61" s="26" t="s">
        <v>15</v>
      </c>
      <c r="C61" s="114" t="s">
        <v>34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</row>
    <row r="62" spans="1:17" s="25" customFormat="1" ht="20.25" customHeight="1">
      <c r="A62" s="122"/>
      <c r="B62" s="26" t="s">
        <v>16</v>
      </c>
      <c r="C62" s="116" t="s">
        <v>35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8"/>
    </row>
    <row r="63" spans="1:17" s="25" customFormat="1" ht="20.25" customHeight="1">
      <c r="A63" s="122"/>
      <c r="B63" s="26" t="s">
        <v>17</v>
      </c>
      <c r="C63" s="116" t="s">
        <v>61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8"/>
    </row>
    <row r="64" spans="1:17" s="25" customFormat="1" ht="20.25" customHeight="1">
      <c r="A64" s="122"/>
      <c r="B64" s="26" t="s">
        <v>18</v>
      </c>
      <c r="C64" s="124" t="s">
        <v>62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5"/>
    </row>
    <row r="65" spans="1:17" s="25" customFormat="1" ht="38.25" customHeight="1">
      <c r="A65" s="122"/>
      <c r="B65" s="27" t="s">
        <v>19</v>
      </c>
      <c r="C65" s="36" t="s">
        <v>38</v>
      </c>
      <c r="D65" s="28"/>
      <c r="E65" s="37">
        <f>SUM(E66:E68)</f>
        <v>183393</v>
      </c>
      <c r="F65" s="37">
        <f>SUM(F66:F68)</f>
        <v>27510</v>
      </c>
      <c r="G65" s="37">
        <f>SUM(G66:G68)</f>
        <v>155883</v>
      </c>
      <c r="H65" s="37">
        <f>SUM(H66:H68)</f>
        <v>183393</v>
      </c>
      <c r="I65" s="37">
        <f>SUM(I66:I68)</f>
        <v>27510</v>
      </c>
      <c r="J65" s="43" t="s">
        <v>27</v>
      </c>
      <c r="K65" s="43" t="s">
        <v>27</v>
      </c>
      <c r="L65" s="37">
        <f>SUM(L66:L68)</f>
        <v>27510</v>
      </c>
      <c r="M65" s="37">
        <f>SUM(M66:M68)</f>
        <v>155883</v>
      </c>
      <c r="N65" s="45" t="s">
        <v>27</v>
      </c>
      <c r="O65" s="45" t="s">
        <v>27</v>
      </c>
      <c r="P65" s="45" t="s">
        <v>27</v>
      </c>
      <c r="Q65" s="37">
        <f>SUM(Q66:Q68)</f>
        <v>155883</v>
      </c>
    </row>
    <row r="66" spans="1:17" s="25" customFormat="1" ht="20.25" customHeight="1">
      <c r="A66" s="122"/>
      <c r="B66" s="126" t="s">
        <v>48</v>
      </c>
      <c r="C66" s="34"/>
      <c r="D66" s="30" t="s">
        <v>59</v>
      </c>
      <c r="E66" s="31">
        <v>155883</v>
      </c>
      <c r="F66" s="33" t="s">
        <v>27</v>
      </c>
      <c r="G66" s="31">
        <v>155883</v>
      </c>
      <c r="H66" s="31">
        <v>155883</v>
      </c>
      <c r="I66" s="33" t="s">
        <v>27</v>
      </c>
      <c r="J66" s="44" t="s">
        <v>27</v>
      </c>
      <c r="K66" s="44" t="s">
        <v>27</v>
      </c>
      <c r="L66" s="33" t="s">
        <v>27</v>
      </c>
      <c r="M66" s="31">
        <v>155883</v>
      </c>
      <c r="N66" s="33" t="s">
        <v>27</v>
      </c>
      <c r="O66" s="33" t="s">
        <v>27</v>
      </c>
      <c r="P66" s="33" t="s">
        <v>27</v>
      </c>
      <c r="Q66" s="50">
        <v>155883</v>
      </c>
    </row>
    <row r="67" spans="1:17" s="25" customFormat="1" ht="20.25" customHeight="1">
      <c r="A67" s="122"/>
      <c r="B67" s="127"/>
      <c r="C67" s="34"/>
      <c r="D67" s="30" t="s">
        <v>60</v>
      </c>
      <c r="E67" s="31">
        <v>8253</v>
      </c>
      <c r="F67" s="32">
        <v>8253</v>
      </c>
      <c r="G67" s="33" t="s">
        <v>27</v>
      </c>
      <c r="H67" s="31">
        <v>8253</v>
      </c>
      <c r="I67" s="32">
        <v>8253</v>
      </c>
      <c r="J67" s="33" t="s">
        <v>27</v>
      </c>
      <c r="K67" s="33" t="s">
        <v>27</v>
      </c>
      <c r="L67" s="32">
        <v>8253</v>
      </c>
      <c r="M67" s="33" t="s">
        <v>39</v>
      </c>
      <c r="N67" s="29" t="s">
        <v>27</v>
      </c>
      <c r="O67" s="29" t="s">
        <v>27</v>
      </c>
      <c r="P67" s="29" t="s">
        <v>27</v>
      </c>
      <c r="Q67" s="51" t="s">
        <v>40</v>
      </c>
    </row>
    <row r="68" spans="1:17" s="25" customFormat="1" ht="20.25" customHeight="1">
      <c r="A68" s="123"/>
      <c r="B68" s="128"/>
      <c r="C68" s="30"/>
      <c r="D68" s="30" t="s">
        <v>63</v>
      </c>
      <c r="E68" s="31">
        <v>19257</v>
      </c>
      <c r="F68" s="32">
        <v>19257</v>
      </c>
      <c r="G68" s="33" t="s">
        <v>27</v>
      </c>
      <c r="H68" s="31">
        <v>19257</v>
      </c>
      <c r="I68" s="32">
        <v>19257</v>
      </c>
      <c r="J68" s="33" t="s">
        <v>27</v>
      </c>
      <c r="K68" s="33" t="s">
        <v>27</v>
      </c>
      <c r="L68" s="32">
        <v>19257</v>
      </c>
      <c r="M68" s="33" t="s">
        <v>39</v>
      </c>
      <c r="N68" s="29" t="s">
        <v>27</v>
      </c>
      <c r="O68" s="29" t="s">
        <v>27</v>
      </c>
      <c r="P68" s="29" t="s">
        <v>27</v>
      </c>
      <c r="Q68" s="51" t="s">
        <v>40</v>
      </c>
    </row>
    <row r="69" spans="1:17" s="28" customFormat="1" ht="20.25" customHeight="1">
      <c r="A69" s="65"/>
      <c r="B69" s="100"/>
      <c r="C69" s="55"/>
      <c r="D69" s="55"/>
      <c r="E69" s="56"/>
      <c r="F69" s="57"/>
      <c r="G69" s="58"/>
      <c r="H69" s="56"/>
      <c r="I69" s="57"/>
      <c r="J69" s="58"/>
      <c r="K69" s="58"/>
      <c r="L69" s="57"/>
      <c r="M69" s="58"/>
      <c r="N69" s="58"/>
      <c r="O69" s="58"/>
      <c r="P69" s="58"/>
      <c r="Q69" s="58"/>
    </row>
    <row r="70" spans="1:17" s="28" customFormat="1" ht="20.25" customHeight="1">
      <c r="A70" s="65"/>
      <c r="B70" s="100"/>
      <c r="C70" s="55"/>
      <c r="D70" s="55"/>
      <c r="E70" s="56"/>
      <c r="F70" s="57"/>
      <c r="G70" s="58"/>
      <c r="H70" s="56"/>
      <c r="I70" s="57"/>
      <c r="J70" s="58"/>
      <c r="K70" s="58"/>
      <c r="L70" s="57"/>
      <c r="M70" s="58"/>
      <c r="N70" s="58"/>
      <c r="O70" s="58"/>
      <c r="P70" s="58"/>
      <c r="Q70" s="58"/>
    </row>
    <row r="71" spans="1:17" s="28" customFormat="1" ht="20.25" customHeight="1">
      <c r="A71" s="65"/>
      <c r="B71" s="100"/>
      <c r="C71" s="55"/>
      <c r="D71" s="55"/>
      <c r="E71" s="56"/>
      <c r="F71" s="57"/>
      <c r="G71" s="58"/>
      <c r="H71" s="56"/>
      <c r="I71" s="57"/>
      <c r="J71" s="58"/>
      <c r="K71" s="58"/>
      <c r="L71" s="57"/>
      <c r="M71" s="58"/>
      <c r="N71" s="58"/>
      <c r="O71" s="58"/>
      <c r="P71" s="58"/>
      <c r="Q71" s="58"/>
    </row>
    <row r="72" spans="1:17" s="28" customFormat="1" ht="20.25" customHeight="1">
      <c r="A72" s="65"/>
      <c r="B72" s="100"/>
      <c r="C72" s="55"/>
      <c r="D72" s="55"/>
      <c r="E72" s="56"/>
      <c r="F72" s="57"/>
      <c r="G72" s="58"/>
      <c r="H72" s="56"/>
      <c r="I72" s="57"/>
      <c r="J72" s="58"/>
      <c r="K72" s="58"/>
      <c r="L72" s="57"/>
      <c r="M72" s="58"/>
      <c r="N72" s="58"/>
      <c r="O72" s="58"/>
      <c r="P72" s="58"/>
      <c r="Q72" s="102" t="s">
        <v>76</v>
      </c>
    </row>
    <row r="73" spans="1:17" s="28" customFormat="1" ht="20.25" customHeight="1">
      <c r="A73" s="66"/>
      <c r="B73" s="101"/>
      <c r="C73" s="61"/>
      <c r="D73" s="61"/>
      <c r="E73" s="62"/>
      <c r="F73" s="63"/>
      <c r="G73" s="64"/>
      <c r="H73" s="62"/>
      <c r="I73" s="63"/>
      <c r="J73" s="64"/>
      <c r="K73" s="64"/>
      <c r="L73" s="63"/>
      <c r="M73" s="64"/>
      <c r="N73" s="64"/>
      <c r="O73" s="64"/>
      <c r="P73" s="64"/>
      <c r="Q73" s="64"/>
    </row>
    <row r="74" spans="1:17" ht="11.25">
      <c r="A74" s="18">
        <v>1</v>
      </c>
      <c r="B74" s="4">
        <v>2</v>
      </c>
      <c r="C74" s="4">
        <v>3</v>
      </c>
      <c r="D74" s="4">
        <v>4</v>
      </c>
      <c r="E74" s="4">
        <v>5</v>
      </c>
      <c r="F74" s="4">
        <v>6</v>
      </c>
      <c r="G74" s="4">
        <v>7</v>
      </c>
      <c r="H74" s="4">
        <v>8</v>
      </c>
      <c r="I74" s="4">
        <v>9</v>
      </c>
      <c r="J74" s="4">
        <v>10</v>
      </c>
      <c r="K74" s="4">
        <v>11</v>
      </c>
      <c r="L74" s="4">
        <v>12</v>
      </c>
      <c r="M74" s="4">
        <v>13</v>
      </c>
      <c r="N74" s="4">
        <v>14</v>
      </c>
      <c r="O74" s="4">
        <v>15</v>
      </c>
      <c r="P74" s="4">
        <v>16</v>
      </c>
      <c r="Q74" s="19">
        <v>17</v>
      </c>
    </row>
    <row r="75" spans="1:17" ht="20.25" customHeight="1">
      <c r="A75" s="47" t="s">
        <v>71</v>
      </c>
      <c r="B75" s="23" t="s">
        <v>33</v>
      </c>
      <c r="C75" s="111" t="s">
        <v>1</v>
      </c>
      <c r="D75" s="111"/>
      <c r="E75" s="86">
        <v>53673</v>
      </c>
      <c r="F75" s="86">
        <v>0</v>
      </c>
      <c r="G75" s="86">
        <v>53673</v>
      </c>
      <c r="H75" s="86">
        <v>53673</v>
      </c>
      <c r="I75" s="86">
        <v>0</v>
      </c>
      <c r="J75" s="86">
        <f aca="true" t="shared" si="8" ref="J75:P75">SUM(J80)</f>
        <v>0</v>
      </c>
      <c r="K75" s="86">
        <f t="shared" si="8"/>
        <v>0</v>
      </c>
      <c r="L75" s="86">
        <v>0</v>
      </c>
      <c r="M75" s="86">
        <v>53673</v>
      </c>
      <c r="N75" s="86">
        <f t="shared" si="8"/>
        <v>0</v>
      </c>
      <c r="O75" s="86">
        <f t="shared" si="8"/>
        <v>0</v>
      </c>
      <c r="P75" s="86">
        <f t="shared" si="8"/>
        <v>0</v>
      </c>
      <c r="Q75" s="87">
        <v>53673</v>
      </c>
    </row>
    <row r="76" spans="1:17" ht="20.25" customHeight="1">
      <c r="A76" s="121" t="s">
        <v>72</v>
      </c>
      <c r="B76" s="26" t="s">
        <v>15</v>
      </c>
      <c r="C76" s="114" t="s">
        <v>67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5"/>
    </row>
    <row r="77" spans="1:17" ht="20.25" customHeight="1">
      <c r="A77" s="122"/>
      <c r="B77" s="26" t="s">
        <v>16</v>
      </c>
      <c r="C77" s="116" t="s">
        <v>68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8"/>
    </row>
    <row r="78" spans="1:17" ht="20.25" customHeight="1">
      <c r="A78" s="122"/>
      <c r="B78" s="26" t="s">
        <v>17</v>
      </c>
      <c r="C78" s="116" t="s">
        <v>69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8"/>
    </row>
    <row r="79" spans="1:17" ht="20.25" customHeight="1">
      <c r="A79" s="122"/>
      <c r="B79" s="26" t="s">
        <v>18</v>
      </c>
      <c r="C79" s="124" t="s">
        <v>73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5"/>
    </row>
    <row r="80" spans="1:17" ht="48" customHeight="1">
      <c r="A80" s="122"/>
      <c r="B80" s="88" t="s">
        <v>19</v>
      </c>
      <c r="C80" s="89" t="s">
        <v>74</v>
      </c>
      <c r="D80" s="90"/>
      <c r="E80" s="104">
        <f>SUM(E81:E82)</f>
        <v>53673</v>
      </c>
      <c r="F80" s="105">
        <f>SUM(F81:F82)</f>
        <v>0</v>
      </c>
      <c r="G80" s="105">
        <f>SUM(G81:G82)</f>
        <v>53673</v>
      </c>
      <c r="H80" s="105">
        <f>SUM(H81:H82)</f>
        <v>53673</v>
      </c>
      <c r="I80" s="105">
        <f>SUM(I81:I82)</f>
        <v>0</v>
      </c>
      <c r="J80" s="106">
        <v>0</v>
      </c>
      <c r="K80" s="106">
        <v>0</v>
      </c>
      <c r="L80" s="105">
        <f>SUM(L81:L82)</f>
        <v>0</v>
      </c>
      <c r="M80" s="105">
        <f>SUM(M81:M82)</f>
        <v>53673</v>
      </c>
      <c r="N80" s="106" t="s">
        <v>27</v>
      </c>
      <c r="O80" s="106" t="s">
        <v>27</v>
      </c>
      <c r="P80" s="106" t="s">
        <v>27</v>
      </c>
      <c r="Q80" s="105">
        <f>SUM(Q81:Q82)</f>
        <v>53673</v>
      </c>
    </row>
    <row r="81" spans="1:17" ht="29.25" customHeight="1">
      <c r="A81" s="122"/>
      <c r="B81" s="91" t="s">
        <v>48</v>
      </c>
      <c r="C81" s="92"/>
      <c r="D81" s="103" t="s">
        <v>77</v>
      </c>
      <c r="E81" s="31">
        <v>42760</v>
      </c>
      <c r="F81" s="32">
        <v>0</v>
      </c>
      <c r="G81" s="32">
        <v>42760</v>
      </c>
      <c r="H81" s="31">
        <v>42760</v>
      </c>
      <c r="I81" s="32">
        <v>0</v>
      </c>
      <c r="J81" s="33">
        <v>0</v>
      </c>
      <c r="K81" s="33">
        <v>0</v>
      </c>
      <c r="L81" s="32">
        <v>0</v>
      </c>
      <c r="M81" s="32">
        <v>42760</v>
      </c>
      <c r="N81" s="33" t="s">
        <v>27</v>
      </c>
      <c r="O81" s="33" t="s">
        <v>27</v>
      </c>
      <c r="P81" s="33" t="s">
        <v>27</v>
      </c>
      <c r="Q81" s="93">
        <v>42760</v>
      </c>
    </row>
    <row r="82" spans="1:17" ht="30.75" customHeight="1" thickBot="1">
      <c r="A82" s="162"/>
      <c r="B82" s="94" t="s">
        <v>70</v>
      </c>
      <c r="C82" s="95"/>
      <c r="D82" s="103" t="s">
        <v>77</v>
      </c>
      <c r="E82" s="96">
        <v>10913</v>
      </c>
      <c r="F82" s="97">
        <v>0</v>
      </c>
      <c r="G82" s="97">
        <v>10913</v>
      </c>
      <c r="H82" s="96">
        <v>10913</v>
      </c>
      <c r="I82" s="97">
        <v>0</v>
      </c>
      <c r="J82" s="98">
        <v>0</v>
      </c>
      <c r="K82" s="98">
        <v>0</v>
      </c>
      <c r="L82" s="97">
        <v>0</v>
      </c>
      <c r="M82" s="97">
        <v>10913</v>
      </c>
      <c r="N82" s="98" t="s">
        <v>27</v>
      </c>
      <c r="O82" s="98" t="s">
        <v>27</v>
      </c>
      <c r="P82" s="98" t="s">
        <v>27</v>
      </c>
      <c r="Q82" s="99">
        <v>10913</v>
      </c>
    </row>
    <row r="83" spans="1:18" ht="13.5" customHeight="1" hidden="1" thickTop="1">
      <c r="A83" s="169" t="s">
        <v>47</v>
      </c>
      <c r="B83" s="170"/>
      <c r="C83" s="175" t="s">
        <v>43</v>
      </c>
      <c r="D83" s="177" t="s">
        <v>1</v>
      </c>
      <c r="E83" s="167">
        <f aca="true" t="shared" si="9" ref="E83:Q83">SUM(E16,E25,E44,E52,E60,E81,)</f>
        <v>2066421</v>
      </c>
      <c r="F83" s="167">
        <f t="shared" si="9"/>
        <v>576801</v>
      </c>
      <c r="G83" s="167">
        <f t="shared" si="9"/>
        <v>1489620</v>
      </c>
      <c r="H83" s="167">
        <f t="shared" si="9"/>
        <v>2066421</v>
      </c>
      <c r="I83" s="167">
        <f t="shared" si="9"/>
        <v>576801</v>
      </c>
      <c r="J83" s="167">
        <f t="shared" si="9"/>
        <v>445000</v>
      </c>
      <c r="K83" s="167">
        <f t="shared" si="9"/>
        <v>0</v>
      </c>
      <c r="L83" s="167">
        <f t="shared" si="9"/>
        <v>131801</v>
      </c>
      <c r="M83" s="167">
        <f t="shared" si="9"/>
        <v>1489620</v>
      </c>
      <c r="N83" s="167">
        <f t="shared" si="9"/>
        <v>630000</v>
      </c>
      <c r="O83" s="167">
        <f t="shared" si="9"/>
        <v>0</v>
      </c>
      <c r="P83" s="167">
        <f t="shared" si="9"/>
        <v>0</v>
      </c>
      <c r="Q83" s="167">
        <f t="shared" si="9"/>
        <v>859620</v>
      </c>
      <c r="R83" s="13"/>
    </row>
    <row r="84" spans="1:17" ht="25.5" customHeight="1" thickBot="1" thickTop="1">
      <c r="A84" s="171"/>
      <c r="B84" s="172"/>
      <c r="C84" s="176"/>
      <c r="D84" s="17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</row>
    <row r="85" spans="1:17" ht="12" customHeight="1" thickTop="1">
      <c r="A85" s="171"/>
      <c r="B85" s="172"/>
      <c r="C85" s="175" t="s">
        <v>75</v>
      </c>
      <c r="D85" s="177" t="s">
        <v>1</v>
      </c>
      <c r="E85" s="167">
        <f>SUM(E82)</f>
        <v>10913</v>
      </c>
      <c r="F85" s="167">
        <f aca="true" t="shared" si="10" ref="F85:Q85">SUM(F82)</f>
        <v>0</v>
      </c>
      <c r="G85" s="167">
        <f t="shared" si="10"/>
        <v>10913</v>
      </c>
      <c r="H85" s="167">
        <f t="shared" si="10"/>
        <v>10913</v>
      </c>
      <c r="I85" s="167">
        <f t="shared" si="10"/>
        <v>0</v>
      </c>
      <c r="J85" s="167">
        <f t="shared" si="10"/>
        <v>0</v>
      </c>
      <c r="K85" s="167">
        <f t="shared" si="10"/>
        <v>0</v>
      </c>
      <c r="L85" s="167">
        <f t="shared" si="10"/>
        <v>0</v>
      </c>
      <c r="M85" s="167">
        <f t="shared" si="10"/>
        <v>10913</v>
      </c>
      <c r="N85" s="167">
        <f t="shared" si="10"/>
        <v>0</v>
      </c>
      <c r="O85" s="167">
        <f t="shared" si="10"/>
        <v>0</v>
      </c>
      <c r="P85" s="167">
        <f t="shared" si="10"/>
        <v>0</v>
      </c>
      <c r="Q85" s="167">
        <f t="shared" si="10"/>
        <v>10913</v>
      </c>
    </row>
    <row r="86" spans="1:17" ht="12" customHeight="1" thickBot="1">
      <c r="A86" s="173"/>
      <c r="B86" s="174"/>
      <c r="C86" s="176"/>
      <c r="D86" s="17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</row>
    <row r="87" ht="12" thickTop="1"/>
  </sheetData>
  <sheetProtection/>
  <mergeCells count="96">
    <mergeCell ref="L85:L86"/>
    <mergeCell ref="M85:M86"/>
    <mergeCell ref="G85:G86"/>
    <mergeCell ref="H85:H86"/>
    <mergeCell ref="I85:I86"/>
    <mergeCell ref="J85:J86"/>
    <mergeCell ref="K85:K86"/>
    <mergeCell ref="O83:O84"/>
    <mergeCell ref="C75:D75"/>
    <mergeCell ref="P85:P86"/>
    <mergeCell ref="Q85:Q86"/>
    <mergeCell ref="C78:Q78"/>
    <mergeCell ref="C79:Q79"/>
    <mergeCell ref="C85:C86"/>
    <mergeCell ref="D85:D86"/>
    <mergeCell ref="E85:E86"/>
    <mergeCell ref="F85:F86"/>
    <mergeCell ref="A26:A33"/>
    <mergeCell ref="C26:Q26"/>
    <mergeCell ref="C27:Q27"/>
    <mergeCell ref="C28:Q28"/>
    <mergeCell ref="B29:B30"/>
    <mergeCell ref="C29:Q30"/>
    <mergeCell ref="B32:B33"/>
    <mergeCell ref="J83:J84"/>
    <mergeCell ref="P83:P84"/>
    <mergeCell ref="L83:L84"/>
    <mergeCell ref="F83:F84"/>
    <mergeCell ref="K83:K84"/>
    <mergeCell ref="A83:B86"/>
    <mergeCell ref="N85:N86"/>
    <mergeCell ref="O85:O86"/>
    <mergeCell ref="C83:C84"/>
    <mergeCell ref="D83:D84"/>
    <mergeCell ref="A76:A82"/>
    <mergeCell ref="C76:Q76"/>
    <mergeCell ref="C77:Q77"/>
    <mergeCell ref="Q83:Q84"/>
    <mergeCell ref="G83:G84"/>
    <mergeCell ref="E83:E84"/>
    <mergeCell ref="H83:H84"/>
    <mergeCell ref="M83:M84"/>
    <mergeCell ref="N83:N84"/>
    <mergeCell ref="I83:I84"/>
    <mergeCell ref="A17:A24"/>
    <mergeCell ref="M11:Q11"/>
    <mergeCell ref="F8:G8"/>
    <mergeCell ref="H10:H13"/>
    <mergeCell ref="I11:L11"/>
    <mergeCell ref="I12:I13"/>
    <mergeCell ref="J12:L12"/>
    <mergeCell ref="I10:Q10"/>
    <mergeCell ref="H8:Q8"/>
    <mergeCell ref="C20:Q21"/>
    <mergeCell ref="N12:Q12"/>
    <mergeCell ref="C17:Q17"/>
    <mergeCell ref="H9:Q9"/>
    <mergeCell ref="C19:Q19"/>
    <mergeCell ref="A53:A59"/>
    <mergeCell ref="C56:Q56"/>
    <mergeCell ref="M12:M13"/>
    <mergeCell ref="E8:E13"/>
    <mergeCell ref="F9:F13"/>
    <mergeCell ref="B58:B59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A45:A51"/>
    <mergeCell ref="C45:Q45"/>
    <mergeCell ref="C46:Q46"/>
    <mergeCell ref="C47:Q47"/>
    <mergeCell ref="B48:B49"/>
    <mergeCell ref="C48:Q49"/>
    <mergeCell ref="A61:A68"/>
    <mergeCell ref="C61:Q61"/>
    <mergeCell ref="C62:Q62"/>
    <mergeCell ref="C63:Q63"/>
    <mergeCell ref="C64:Q64"/>
    <mergeCell ref="B66:B68"/>
    <mergeCell ref="B23:B24"/>
    <mergeCell ref="C23:C24"/>
    <mergeCell ref="C32:C33"/>
    <mergeCell ref="C60:D60"/>
    <mergeCell ref="C44:D44"/>
    <mergeCell ref="C52:D52"/>
    <mergeCell ref="C53:Q53"/>
    <mergeCell ref="C54:Q54"/>
    <mergeCell ref="C55:Q55"/>
    <mergeCell ref="C25:D25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2011-11-22T15:09:08Z</cp:lastPrinted>
  <dcterms:created xsi:type="dcterms:W3CDTF">1998-12-09T13:02:10Z</dcterms:created>
  <dcterms:modified xsi:type="dcterms:W3CDTF">2011-11-22T15:09:09Z</dcterms:modified>
  <cp:category/>
  <cp:version/>
  <cp:contentType/>
  <cp:contentStatus/>
</cp:coreProperties>
</file>