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120" windowHeight="6525"/>
  </bookViews>
  <sheets>
    <sheet name="4" sheetId="41" r:id="rId1"/>
  </sheets>
  <calcPr calcId="125725"/>
</workbook>
</file>

<file path=xl/calcChain.xml><?xml version="1.0" encoding="utf-8"?>
<calcChain xmlns="http://schemas.openxmlformats.org/spreadsheetml/2006/main">
  <c r="F99" i="41"/>
  <c r="G99"/>
  <c r="H99"/>
  <c r="I99"/>
  <c r="J99"/>
  <c r="K99"/>
  <c r="L99"/>
  <c r="M99"/>
  <c r="N99"/>
  <c r="O99"/>
  <c r="P99"/>
  <c r="Q99"/>
  <c r="E99"/>
  <c r="Q88"/>
  <c r="M88"/>
  <c r="M83" s="1"/>
  <c r="L88"/>
  <c r="I88"/>
  <c r="I83" s="1"/>
  <c r="H88"/>
  <c r="H83" s="1"/>
  <c r="G88"/>
  <c r="G83" s="1"/>
  <c r="F88"/>
  <c r="E88"/>
  <c r="E83" s="1"/>
  <c r="Q83"/>
  <c r="P83"/>
  <c r="O83"/>
  <c r="N83"/>
  <c r="L83"/>
  <c r="K83"/>
  <c r="J83"/>
  <c r="F83"/>
  <c r="N80"/>
  <c r="N74" s="1"/>
  <c r="N50"/>
  <c r="N44" s="1"/>
  <c r="F50"/>
  <c r="G50"/>
  <c r="G44" s="1"/>
  <c r="H50"/>
  <c r="I50"/>
  <c r="J50"/>
  <c r="K50"/>
  <c r="K44" s="1"/>
  <c r="L50"/>
  <c r="M50"/>
  <c r="O50"/>
  <c r="P50"/>
  <c r="P44" s="1"/>
  <c r="Q50"/>
  <c r="E50"/>
  <c r="Q80"/>
  <c r="P80"/>
  <c r="O80"/>
  <c r="M80"/>
  <c r="M74" s="1"/>
  <c r="L80"/>
  <c r="L74" s="1"/>
  <c r="K80"/>
  <c r="J80"/>
  <c r="J74" s="1"/>
  <c r="I80"/>
  <c r="I74" s="1"/>
  <c r="H80"/>
  <c r="H74" s="1"/>
  <c r="G80"/>
  <c r="G74" s="1"/>
  <c r="F80"/>
  <c r="F74" s="1"/>
  <c r="E80"/>
  <c r="E74" s="1"/>
  <c r="Q74"/>
  <c r="P74"/>
  <c r="O74"/>
  <c r="K74"/>
  <c r="F97"/>
  <c r="F92" s="1"/>
  <c r="G97"/>
  <c r="G92" s="1"/>
  <c r="H97"/>
  <c r="H92" s="1"/>
  <c r="I97"/>
  <c r="I92" s="1"/>
  <c r="J97"/>
  <c r="J92" s="1"/>
  <c r="K97"/>
  <c r="K92" s="1"/>
  <c r="L97"/>
  <c r="L92" s="1"/>
  <c r="M97"/>
  <c r="M92" s="1"/>
  <c r="N97"/>
  <c r="N92" s="1"/>
  <c r="O97"/>
  <c r="O92" s="1"/>
  <c r="P97"/>
  <c r="P92" s="1"/>
  <c r="Q97"/>
  <c r="Q92" s="1"/>
  <c r="E97"/>
  <c r="E92" s="1"/>
  <c r="G66"/>
  <c r="G61" s="1"/>
  <c r="H66"/>
  <c r="I66"/>
  <c r="I61" s="1"/>
  <c r="J66"/>
  <c r="K66"/>
  <c r="K61" s="1"/>
  <c r="L66"/>
  <c r="L61" s="1"/>
  <c r="M66"/>
  <c r="M61" s="1"/>
  <c r="N66"/>
  <c r="O66"/>
  <c r="O61" s="1"/>
  <c r="P66"/>
  <c r="Q66"/>
  <c r="F66"/>
  <c r="F61" s="1"/>
  <c r="E66"/>
  <c r="H61"/>
  <c r="Q61"/>
  <c r="F58"/>
  <c r="G58"/>
  <c r="G53" s="1"/>
  <c r="H58"/>
  <c r="I58"/>
  <c r="I53" s="1"/>
  <c r="J58"/>
  <c r="K58"/>
  <c r="K53" s="1"/>
  <c r="L58"/>
  <c r="M58"/>
  <c r="M53" s="1"/>
  <c r="N58"/>
  <c r="N53" s="1"/>
  <c r="O58"/>
  <c r="O53" s="1"/>
  <c r="P58"/>
  <c r="Q58"/>
  <c r="Q53" s="1"/>
  <c r="E58"/>
  <c r="H44"/>
  <c r="F31"/>
  <c r="F25" s="1"/>
  <c r="G31"/>
  <c r="G25" s="1"/>
  <c r="H31"/>
  <c r="H25" s="1"/>
  <c r="I31"/>
  <c r="I25" s="1"/>
  <c r="J31"/>
  <c r="J25" s="1"/>
  <c r="K31"/>
  <c r="K25" s="1"/>
  <c r="L31"/>
  <c r="L25" s="1"/>
  <c r="M31"/>
  <c r="M25" s="1"/>
  <c r="O31"/>
  <c r="O25" s="1"/>
  <c r="P31"/>
  <c r="P25" s="1"/>
  <c r="Q31"/>
  <c r="Q25" s="1"/>
  <c r="E31"/>
  <c r="E25" s="1"/>
  <c r="F22"/>
  <c r="F16" s="1"/>
  <c r="G22"/>
  <c r="G16" s="1"/>
  <c r="H22"/>
  <c r="H16" s="1"/>
  <c r="I22"/>
  <c r="I16" s="1"/>
  <c r="J22"/>
  <c r="J16" s="1"/>
  <c r="K22"/>
  <c r="K16" s="1"/>
  <c r="L22"/>
  <c r="L16" s="1"/>
  <c r="M22"/>
  <c r="M16" s="1"/>
  <c r="N22"/>
  <c r="N16" s="1"/>
  <c r="O22"/>
  <c r="O16" s="1"/>
  <c r="P22"/>
  <c r="P16" s="1"/>
  <c r="Q22"/>
  <c r="Q16" s="1"/>
  <c r="E22"/>
  <c r="E16" s="1"/>
  <c r="E61"/>
  <c r="P61"/>
  <c r="N61"/>
  <c r="J61"/>
  <c r="L44"/>
  <c r="O44"/>
  <c r="F44"/>
  <c r="I44"/>
  <c r="J44"/>
  <c r="M44"/>
  <c r="Q44"/>
  <c r="E44"/>
  <c r="L53"/>
  <c r="H53"/>
  <c r="E53"/>
  <c r="J53"/>
  <c r="P53"/>
  <c r="F53"/>
</calcChain>
</file>

<file path=xl/sharedStrings.xml><?xml version="1.0" encoding="utf-8"?>
<sst xmlns="http://schemas.openxmlformats.org/spreadsheetml/2006/main" count="291" uniqueCount="99">
  <si>
    <t>w tym:</t>
  </si>
  <si>
    <t>x</t>
  </si>
  <si>
    <t>Lp.</t>
  </si>
  <si>
    <t>Planowane wydatki</t>
  </si>
  <si>
    <t>Projekt</t>
  </si>
  <si>
    <t>Kategoria interwencji funduszy strukturalnych</t>
  </si>
  <si>
    <t>Środki z budżetu UE</t>
  </si>
  <si>
    <t>Wydatki razem (9+13)</t>
  </si>
  <si>
    <t>z tego:</t>
  </si>
  <si>
    <t>Wydatki razem (10+11+12)</t>
  </si>
  <si>
    <t>z tego, źródła finansowania:</t>
  </si>
  <si>
    <t>Wydatki razem (14+15+16+17)</t>
  </si>
  <si>
    <t>obligacje</t>
  </si>
  <si>
    <t>pożyczki na prefinansowanie z budżetu państwa</t>
  </si>
  <si>
    <t>pozostałe</t>
  </si>
  <si>
    <t>Program:</t>
  </si>
  <si>
    <t>Priorytet:</t>
  </si>
  <si>
    <t>Działanie:</t>
  </si>
  <si>
    <t>Nazwa projektu:</t>
  </si>
  <si>
    <t>Razem wydatki:</t>
  </si>
  <si>
    <t>Środki
z budżetu krajowego</t>
  </si>
  <si>
    <t>Środki
z budżetu UE</t>
  </si>
  <si>
    <t>pożyczki
i kredyty</t>
  </si>
  <si>
    <t>Wydatki
w okresie realizacji Projektu (całkowita wartość Projektu)
(6+7)</t>
  </si>
  <si>
    <t>Klasyfikacja (dział, rozdział,
paragraf)</t>
  </si>
  <si>
    <t>Środki z budżetu krajowego</t>
  </si>
  <si>
    <t>1.1</t>
  </si>
  <si>
    <t>-</t>
  </si>
  <si>
    <t>Wydatki inwestycyjne razem:</t>
  </si>
  <si>
    <t>Program Rozwoju Obszarów Wiejskich na lata 2007-2013</t>
  </si>
  <si>
    <t>2.1</t>
  </si>
  <si>
    <t>Europejski Fundusz Rolny na rzecz Rozwoju Obszarów Wiejskich (EFRROW)</t>
  </si>
  <si>
    <t>Działanie 321  Podstawowe usługi dla gospodarki i ludności wiejskiej</t>
  </si>
  <si>
    <t>Wydatki bieżące razem:</t>
  </si>
  <si>
    <t>2011 r.</t>
  </si>
  <si>
    <t>3.1</t>
  </si>
  <si>
    <t>OGÓŁEM:</t>
  </si>
  <si>
    <t>str. 2</t>
  </si>
  <si>
    <t>Oś. 3 Jakość życia na obszarach wiejskich i różnicowanie gospodarki wiejskiej</t>
  </si>
  <si>
    <t>Oś. 4 Leader</t>
  </si>
  <si>
    <t>4.1</t>
  </si>
  <si>
    <t>3.</t>
  </si>
  <si>
    <t>4.</t>
  </si>
  <si>
    <t>010/01010/6058</t>
  </si>
  <si>
    <t>010/01010/6059</t>
  </si>
  <si>
    <t>"Uczenie się przez całe życie"</t>
  </si>
  <si>
    <t>Partnerskie Projekty Szkół</t>
  </si>
  <si>
    <t>Wielostronne projekty w programie Comenius</t>
  </si>
  <si>
    <t>z tego:  2012 r.</t>
  </si>
  <si>
    <t>5.</t>
  </si>
  <si>
    <t>5.1</t>
  </si>
  <si>
    <t>Common Future European Culture</t>
  </si>
  <si>
    <t>Fundacja Rozwoju Systemu Edukacji</t>
  </si>
  <si>
    <t xml:space="preserve">             2012 r.</t>
  </si>
  <si>
    <t>str. 3</t>
  </si>
  <si>
    <t>Działanie 313,322,323 "Odnowa i rozwój wsi"</t>
  </si>
  <si>
    <t>010/01095/6058</t>
  </si>
  <si>
    <t>010/01095/6059</t>
  </si>
  <si>
    <t>Budowa parku rekreacji, sportu i wypoczynku przy ul. Przykop w Radzyniu Chełmińskim - zadanie I: budowa głównych ciągów komunikacyjnych, fontanny, zbiornika dekoracyjnego, pawilonu parkowego, linarium i modułu do gry w tenisa stołowego</t>
  </si>
  <si>
    <t>z tego: 2012 r.</t>
  </si>
  <si>
    <t>926/92695/6058</t>
  </si>
  <si>
    <t>926/92695/6059</t>
  </si>
  <si>
    <t>Regionalny Program Operacyjny Województwa Kujawsko - Pomorskiego na lata 2007-2013</t>
  </si>
  <si>
    <r>
      <t xml:space="preserve">Priorytet IV    </t>
    </r>
    <r>
      <rPr>
        <i/>
        <sz val="10"/>
        <rFont val="Arial"/>
        <family val="2"/>
        <charset val="238"/>
      </rPr>
      <t>Rozwój Infrastruktury Społeczeństwa Informacyjnego</t>
    </r>
  </si>
  <si>
    <t>Działanie 4.2.Rozwój usług i aplikacji dla ludności</t>
  </si>
  <si>
    <t>Europejski Fundusz Rozwoju Regionalnego</t>
  </si>
  <si>
    <t>720/72095/6069</t>
  </si>
  <si>
    <t>z tego:  2012r.</t>
  </si>
  <si>
    <t xml:space="preserve">6. </t>
  </si>
  <si>
    <t>6.1</t>
  </si>
  <si>
    <t>7.</t>
  </si>
  <si>
    <t>7.1</t>
  </si>
  <si>
    <t>Budowa przydomowych oczyszczalni ścieków na terenie gminy Radzyń Chełmiński oraz wymiana i rozbudowa sieci wodociągowej na terenie miasta i gminy Radzyń Chełmiński - Zadanie II</t>
  </si>
  <si>
    <t>Działanie 4.1/413 Wdrażanie lokalnych strategii rozwoju dla operacji, które odpowiadają warunkom przyznania pomocy w ramach działania "Odnowa i rozwój wsi"</t>
  </si>
  <si>
    <t>921/92195/6058</t>
  </si>
  <si>
    <t>921/92195/6059</t>
  </si>
  <si>
    <t>Zakup sprzętu komputerowego w ramach projektu "Infostrada Kujaw i Pomorza"</t>
  </si>
  <si>
    <t>Budowa placu zabaw dla dzieci "Dziecięca kraina zabaw" w Dębieńcu</t>
  </si>
  <si>
    <t>Wykonanie terenów rekreacyjnych na obszarze o szczególnym znaczeniu w miejscowości Radzyń Chełmiński</t>
  </si>
  <si>
    <t>Zmiana planu wydatków na programy i projekty realizowane ze środków pochodzących z budżetu Unii Europejskiej na rok 2012</t>
  </si>
  <si>
    <t>Program Operacyjny Kapitał Ludzki</t>
  </si>
  <si>
    <t>VII. Promocja integracji społecznej</t>
  </si>
  <si>
    <t>Działanie 7.2 Przeciwdziałanie wykluczeniu i wzmocnienie sektora ekonomii społecznej</t>
  </si>
  <si>
    <t>Centrum integracji Społecznej w Szumiłowie</t>
  </si>
  <si>
    <t>852/85232/2707</t>
  </si>
  <si>
    <t>852/85232/2709</t>
  </si>
  <si>
    <t>Europejski Fundusz Społeczny</t>
  </si>
  <si>
    <t>801/80101/4211, 4301, 4411,4421</t>
  </si>
  <si>
    <r>
      <t xml:space="preserve">Priorytet VII    </t>
    </r>
    <r>
      <rPr>
        <i/>
        <sz val="10"/>
        <rFont val="Arial"/>
        <family val="2"/>
        <charset val="238"/>
      </rPr>
      <t>Promocja integracji społecznej</t>
    </r>
  </si>
  <si>
    <t>Działanie 7.1. Rozwój i upowszechnianie aktywnej integracji przez ośrodki pomocy społecznej</t>
  </si>
  <si>
    <t>Aktywna integracja w Radzyniu Chełmińskim</t>
  </si>
  <si>
    <t>853/85395/2007</t>
  </si>
  <si>
    <t>853/85395/2009</t>
  </si>
  <si>
    <t xml:space="preserve">          -</t>
  </si>
  <si>
    <t xml:space="preserve">    -</t>
  </si>
  <si>
    <t>852/85214/3119</t>
  </si>
  <si>
    <t>8.</t>
  </si>
  <si>
    <t>8.1</t>
  </si>
  <si>
    <t>Załącznik Nr 5 do uchwały Nr XVI/136/12 Rady Miejskiej Radzynia Chełmińskiego z dnia 26 czerwca 2012r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</si>
</sst>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7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7" fillId="0" borderId="4" xfId="1" applyFont="1" applyBorder="1"/>
    <xf numFmtId="0" fontId="7" fillId="0" borderId="5" xfId="1" applyFont="1" applyBorder="1" applyAlignment="1"/>
    <xf numFmtId="0" fontId="7" fillId="0" borderId="4" xfId="1" applyFont="1" applyBorder="1" applyAlignment="1">
      <alignment horizontal="center"/>
    </xf>
    <xf numFmtId="3" fontId="7" fillId="0" borderId="6" xfId="1" applyNumberFormat="1" applyFont="1" applyBorder="1"/>
    <xf numFmtId="3" fontId="7" fillId="0" borderId="6" xfId="1" applyNumberFormat="1" applyFont="1" applyBorder="1" applyAlignment="1">
      <alignment horizontal="center"/>
    </xf>
    <xf numFmtId="3" fontId="7" fillId="0" borderId="6" xfId="1" applyNumberFormat="1" applyFont="1" applyBorder="1" applyAlignment="1"/>
    <xf numFmtId="0" fontId="3" fillId="0" borderId="0" xfId="1" applyFont="1" applyBorder="1"/>
    <xf numFmtId="0" fontId="7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0" xfId="1" applyFont="1" applyFill="1" applyBorder="1"/>
    <xf numFmtId="0" fontId="3" fillId="0" borderId="10" xfId="1" applyFont="1" applyFill="1" applyBorder="1"/>
    <xf numFmtId="0" fontId="2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right"/>
    </xf>
    <xf numFmtId="0" fontId="2" fillId="0" borderId="17" xfId="1" applyFont="1" applyBorder="1"/>
    <xf numFmtId="3" fontId="6" fillId="0" borderId="18" xfId="1" applyNumberFormat="1" applyFont="1" applyBorder="1"/>
    <xf numFmtId="0" fontId="9" fillId="0" borderId="0" xfId="1" applyFont="1"/>
    <xf numFmtId="0" fontId="7" fillId="0" borderId="18" xfId="1" applyFont="1" applyBorder="1"/>
    <xf numFmtId="0" fontId="7" fillId="0" borderId="19" xfId="1" applyFont="1" applyBorder="1"/>
    <xf numFmtId="0" fontId="9" fillId="0" borderId="0" xfId="1" applyFont="1" applyBorder="1"/>
    <xf numFmtId="0" fontId="7" fillId="0" borderId="20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20" xfId="1" applyNumberFormat="1" applyFont="1" applyBorder="1" applyAlignment="1">
      <alignment horizontal="center"/>
    </xf>
    <xf numFmtId="3" fontId="6" fillId="0" borderId="1" xfId="1" applyNumberFormat="1" applyFont="1" applyBorder="1"/>
    <xf numFmtId="3" fontId="7" fillId="0" borderId="17" xfId="1" applyNumberFormat="1" applyFont="1" applyBorder="1"/>
    <xf numFmtId="3" fontId="7" fillId="0" borderId="22" xfId="1" applyNumberFormat="1" applyFont="1" applyBorder="1"/>
    <xf numFmtId="3" fontId="7" fillId="0" borderId="22" xfId="1" applyNumberFormat="1" applyFont="1" applyBorder="1" applyAlignment="1">
      <alignment horizontal="center"/>
    </xf>
    <xf numFmtId="0" fontId="9" fillId="0" borderId="22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9" fillId="0" borderId="0" xfId="1" applyFont="1" applyAlignment="1"/>
    <xf numFmtId="3" fontId="7" fillId="0" borderId="24" xfId="1" applyNumberFormat="1" applyFont="1" applyBorder="1" applyAlignment="1">
      <alignment horizontal="center"/>
    </xf>
    <xf numFmtId="3" fontId="6" fillId="0" borderId="26" xfId="1" applyNumberFormat="1" applyFont="1" applyBorder="1"/>
    <xf numFmtId="0" fontId="6" fillId="0" borderId="27" xfId="1" applyFont="1" applyBorder="1" applyAlignment="1">
      <alignment horizontal="center"/>
    </xf>
    <xf numFmtId="3" fontId="6" fillId="0" borderId="28" xfId="1" applyNumberFormat="1" applyFont="1" applyBorder="1"/>
    <xf numFmtId="3" fontId="7" fillId="0" borderId="30" xfId="1" applyNumberFormat="1" applyFont="1" applyBorder="1"/>
    <xf numFmtId="0" fontId="8" fillId="0" borderId="0" xfId="1" applyFont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3" fontId="7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center"/>
    </xf>
    <xf numFmtId="0" fontId="7" fillId="0" borderId="31" xfId="1" applyFont="1" applyBorder="1"/>
    <xf numFmtId="0" fontId="7" fillId="0" borderId="31" xfId="1" applyFont="1" applyBorder="1" applyAlignment="1"/>
    <xf numFmtId="0" fontId="7" fillId="0" borderId="31" xfId="1" applyFont="1" applyBorder="1" applyAlignment="1">
      <alignment horizontal="center"/>
    </xf>
    <xf numFmtId="3" fontId="7" fillId="0" borderId="31" xfId="1" applyNumberFormat="1" applyFont="1" applyBorder="1"/>
    <xf numFmtId="3" fontId="7" fillId="0" borderId="31" xfId="1" applyNumberFormat="1" applyFont="1" applyBorder="1" applyAlignment="1">
      <alignment horizontal="right"/>
    </xf>
    <xf numFmtId="3" fontId="7" fillId="0" borderId="31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7" fillId="0" borderId="32" xfId="1" applyFont="1" applyBorder="1" applyAlignment="1"/>
    <xf numFmtId="0" fontId="7" fillId="0" borderId="32" xfId="1" applyFont="1" applyBorder="1" applyAlignment="1">
      <alignment horizontal="center"/>
    </xf>
    <xf numFmtId="3" fontId="7" fillId="0" borderId="32" xfId="1" applyNumberFormat="1" applyFont="1" applyBorder="1"/>
    <xf numFmtId="3" fontId="7" fillId="0" borderId="32" xfId="1" applyNumberFormat="1" applyFont="1" applyBorder="1" applyAlignment="1">
      <alignment horizontal="center"/>
    </xf>
    <xf numFmtId="3" fontId="6" fillId="0" borderId="34" xfId="1" applyNumberFormat="1" applyFont="1" applyBorder="1"/>
    <xf numFmtId="3" fontId="6" fillId="0" borderId="35" xfId="1" applyNumberFormat="1" applyFont="1" applyBorder="1"/>
    <xf numFmtId="3" fontId="6" fillId="0" borderId="17" xfId="1" applyNumberFormat="1" applyFont="1" applyBorder="1"/>
    <xf numFmtId="3" fontId="6" fillId="0" borderId="29" xfId="1" applyNumberFormat="1" applyFont="1" applyBorder="1"/>
    <xf numFmtId="0" fontId="7" fillId="0" borderId="44" xfId="1" applyFont="1" applyBorder="1"/>
    <xf numFmtId="0" fontId="3" fillId="0" borderId="42" xfId="1" applyFont="1" applyBorder="1" applyAlignment="1">
      <alignment horizontal="center" vertical="center" wrapText="1"/>
    </xf>
    <xf numFmtId="0" fontId="3" fillId="0" borderId="57" xfId="1" applyFont="1" applyBorder="1"/>
    <xf numFmtId="0" fontId="7" fillId="0" borderId="3" xfId="1" applyFont="1" applyBorder="1" applyAlignment="1">
      <alignment horizontal="left" vertical="center"/>
    </xf>
    <xf numFmtId="0" fontId="7" fillId="0" borderId="66" xfId="1" applyFont="1" applyBorder="1" applyAlignment="1">
      <alignment horizontal="center"/>
    </xf>
    <xf numFmtId="3" fontId="7" fillId="0" borderId="67" xfId="1" applyNumberFormat="1" applyFont="1" applyBorder="1"/>
    <xf numFmtId="3" fontId="7" fillId="0" borderId="67" xfId="1" applyNumberFormat="1" applyFont="1" applyBorder="1" applyAlignment="1">
      <alignment horizontal="right"/>
    </xf>
    <xf numFmtId="3" fontId="7" fillId="0" borderId="67" xfId="1" applyNumberFormat="1" applyFont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7" fillId="0" borderId="72" xfId="1" applyNumberFormat="1" applyFont="1" applyBorder="1"/>
    <xf numFmtId="0" fontId="9" fillId="0" borderId="77" xfId="1" applyFont="1" applyFill="1" applyBorder="1" applyAlignment="1">
      <alignment horizontal="center" vertical="center" wrapText="1"/>
    </xf>
    <xf numFmtId="0" fontId="9" fillId="0" borderId="73" xfId="1" applyFont="1" applyFill="1" applyBorder="1" applyAlignment="1">
      <alignment horizontal="center" vertical="center" wrapText="1"/>
    </xf>
    <xf numFmtId="0" fontId="7" fillId="0" borderId="78" xfId="1" applyFont="1" applyBorder="1" applyAlignment="1">
      <alignment horizontal="right"/>
    </xf>
    <xf numFmtId="0" fontId="7" fillId="0" borderId="32" xfId="1" applyFont="1" applyBorder="1" applyAlignment="1">
      <alignment horizontal="right"/>
    </xf>
    <xf numFmtId="3" fontId="7" fillId="0" borderId="79" xfId="1" applyNumberFormat="1" applyFont="1" applyBorder="1"/>
    <xf numFmtId="3" fontId="7" fillId="0" borderId="79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 vertical="center" wrapText="1"/>
    </xf>
    <xf numFmtId="0" fontId="7" fillId="0" borderId="83" xfId="1" applyFont="1" applyBorder="1" applyAlignment="1">
      <alignment vertical="center"/>
    </xf>
    <xf numFmtId="0" fontId="7" fillId="0" borderId="84" xfId="1" applyFont="1" applyBorder="1" applyAlignment="1">
      <alignment horizontal="center"/>
    </xf>
    <xf numFmtId="3" fontId="7" fillId="0" borderId="84" xfId="1" applyNumberFormat="1" applyFont="1" applyBorder="1"/>
    <xf numFmtId="3" fontId="7" fillId="0" borderId="84" xfId="1" applyNumberFormat="1" applyFont="1" applyBorder="1" applyAlignment="1">
      <alignment horizontal="center"/>
    </xf>
    <xf numFmtId="3" fontId="7" fillId="0" borderId="85" xfId="1" applyNumberFormat="1" applyFont="1" applyBorder="1" applyAlignment="1">
      <alignment horizontal="center"/>
    </xf>
    <xf numFmtId="3" fontId="7" fillId="0" borderId="86" xfId="1" applyNumberFormat="1" applyFont="1" applyBorder="1" applyAlignment="1">
      <alignment horizontal="center"/>
    </xf>
    <xf numFmtId="3" fontId="7" fillId="0" borderId="84" xfId="1" applyNumberFormat="1" applyFont="1" applyBorder="1" applyAlignment="1">
      <alignment horizontal="right"/>
    </xf>
    <xf numFmtId="0" fontId="6" fillId="0" borderId="62" xfId="1" applyFont="1" applyBorder="1" applyAlignment="1">
      <alignment vertical="center" wrapText="1"/>
    </xf>
    <xf numFmtId="0" fontId="6" fillId="0" borderId="71" xfId="1" applyFont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3" fontId="7" fillId="0" borderId="89" xfId="1" applyNumberFormat="1" applyFont="1" applyBorder="1"/>
    <xf numFmtId="3" fontId="7" fillId="0" borderId="33" xfId="1" applyNumberFormat="1" applyFont="1" applyBorder="1" applyAlignment="1">
      <alignment horizontal="center"/>
    </xf>
    <xf numFmtId="3" fontId="7" fillId="0" borderId="89" xfId="1" applyNumberFormat="1" applyFont="1" applyBorder="1" applyAlignment="1">
      <alignment horizontal="center"/>
    </xf>
    <xf numFmtId="3" fontId="7" fillId="0" borderId="21" xfId="1" applyNumberFormat="1" applyFont="1" applyBorder="1" applyAlignment="1">
      <alignment horizontal="right"/>
    </xf>
    <xf numFmtId="3" fontId="7" fillId="0" borderId="80" xfId="1" applyNumberFormat="1" applyFont="1" applyBorder="1" applyAlignment="1">
      <alignment horizontal="center"/>
    </xf>
    <xf numFmtId="3" fontId="7" fillId="0" borderId="6" xfId="1" applyNumberFormat="1" applyFont="1" applyBorder="1" applyAlignment="1">
      <alignment horizontal="right"/>
    </xf>
    <xf numFmtId="0" fontId="7" fillId="0" borderId="67" xfId="1" applyNumberFormat="1" applyFont="1" applyBorder="1" applyAlignment="1">
      <alignment horizontal="center" wrapText="1"/>
    </xf>
    <xf numFmtId="0" fontId="9" fillId="0" borderId="25" xfId="1" applyFont="1" applyBorder="1"/>
    <xf numFmtId="0" fontId="7" fillId="0" borderId="3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3" fontId="7" fillId="0" borderId="36" xfId="1" applyNumberFormat="1" applyFont="1" applyBorder="1"/>
    <xf numFmtId="3" fontId="7" fillId="0" borderId="7" xfId="1" applyNumberFormat="1" applyFont="1" applyBorder="1"/>
    <xf numFmtId="3" fontId="7" fillId="0" borderId="36" xfId="1" applyNumberFormat="1" applyFont="1" applyBorder="1" applyAlignment="1">
      <alignment horizontal="center"/>
    </xf>
    <xf numFmtId="3" fontId="7" fillId="0" borderId="36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center"/>
    </xf>
    <xf numFmtId="3" fontId="7" fillId="0" borderId="89" xfId="1" applyNumberFormat="1" applyFont="1" applyBorder="1" applyAlignment="1">
      <alignment horizontal="right"/>
    </xf>
    <xf numFmtId="3" fontId="7" fillId="0" borderId="91" xfId="1" applyNumberFormat="1" applyFont="1" applyBorder="1" applyAlignment="1">
      <alignment horizontal="center"/>
    </xf>
    <xf numFmtId="3" fontId="7" fillId="0" borderId="90" xfId="1" applyNumberFormat="1" applyFont="1" applyBorder="1" applyAlignment="1">
      <alignment horizontal="center"/>
    </xf>
    <xf numFmtId="3" fontId="7" fillId="0" borderId="24" xfId="1" applyNumberFormat="1" applyFont="1" applyBorder="1" applyAlignment="1">
      <alignment horizontal="right"/>
    </xf>
    <xf numFmtId="3" fontId="7" fillId="0" borderId="92" xfId="1" applyNumberFormat="1" applyFont="1" applyBorder="1" applyAlignment="1">
      <alignment horizontal="center"/>
    </xf>
    <xf numFmtId="3" fontId="7" fillId="0" borderId="94" xfId="1" applyNumberFormat="1" applyFont="1" applyBorder="1" applyAlignment="1">
      <alignment horizontal="center"/>
    </xf>
    <xf numFmtId="3" fontId="7" fillId="0" borderId="93" xfId="1" applyNumberFormat="1" applyFont="1" applyBorder="1" applyAlignment="1">
      <alignment horizontal="center"/>
    </xf>
    <xf numFmtId="3" fontId="7" fillId="0" borderId="7" xfId="1" applyNumberFormat="1" applyFont="1" applyBorder="1" applyAlignment="1"/>
    <xf numFmtId="0" fontId="9" fillId="0" borderId="95" xfId="1" applyFont="1" applyBorder="1"/>
    <xf numFmtId="3" fontId="7" fillId="0" borderId="96" xfId="1" applyNumberFormat="1" applyFont="1" applyBorder="1"/>
    <xf numFmtId="3" fontId="7" fillId="0" borderId="68" xfId="1" applyNumberFormat="1" applyFont="1" applyBorder="1" applyAlignment="1">
      <alignment horizontal="right"/>
    </xf>
    <xf numFmtId="3" fontId="7" fillId="0" borderId="90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0" fontId="3" fillId="0" borderId="22" xfId="1" applyFont="1" applyFill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3" fontId="7" fillId="0" borderId="20" xfId="1" applyNumberFormat="1" applyFont="1" applyBorder="1" applyAlignment="1">
      <alignment horizontal="right"/>
    </xf>
    <xf numFmtId="3" fontId="7" fillId="0" borderId="98" xfId="1" applyNumberFormat="1" applyFont="1" applyBorder="1" applyAlignment="1">
      <alignment horizontal="center"/>
    </xf>
    <xf numFmtId="3" fontId="7" fillId="0" borderId="30" xfId="1" applyNumberFormat="1" applyFont="1" applyBorder="1" applyAlignment="1">
      <alignment horizontal="center"/>
    </xf>
    <xf numFmtId="0" fontId="7" fillId="0" borderId="14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7" fillId="0" borderId="49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43" xfId="1" applyFont="1" applyFill="1" applyBorder="1" applyAlignment="1">
      <alignment horizontal="left"/>
    </xf>
    <xf numFmtId="0" fontId="7" fillId="0" borderId="50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6" fillId="0" borderId="51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52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53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45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58" xfId="1" applyFont="1" applyFill="1" applyBorder="1" applyAlignment="1">
      <alignment horizontal="center" vertical="center" wrapText="1"/>
    </xf>
    <xf numFmtId="0" fontId="7" fillId="0" borderId="4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49" xfId="1" applyFont="1" applyBorder="1" applyAlignment="1">
      <alignment horizontal="left"/>
    </xf>
    <xf numFmtId="0" fontId="2" fillId="0" borderId="58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43" xfId="1" applyFont="1" applyBorder="1" applyAlignment="1">
      <alignment horizontal="left"/>
    </xf>
    <xf numFmtId="0" fontId="7" fillId="0" borderId="60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7" fillId="0" borderId="74" xfId="1" applyFont="1" applyBorder="1" applyAlignment="1">
      <alignment horizontal="left"/>
    </xf>
    <xf numFmtId="0" fontId="7" fillId="0" borderId="75" xfId="1" applyFont="1" applyBorder="1" applyAlignment="1">
      <alignment horizontal="left"/>
    </xf>
    <xf numFmtId="0" fontId="7" fillId="0" borderId="76" xfId="1" applyFont="1" applyBorder="1" applyAlignment="1">
      <alignment horizontal="left"/>
    </xf>
    <xf numFmtId="0" fontId="7" fillId="0" borderId="36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Fill="1" applyBorder="1" applyAlignment="1">
      <alignment horizontal="left"/>
    </xf>
    <xf numFmtId="0" fontId="7" fillId="0" borderId="41" xfId="1" applyFont="1" applyFill="1" applyBorder="1" applyAlignment="1">
      <alignment horizontal="left"/>
    </xf>
    <xf numFmtId="0" fontId="7" fillId="0" borderId="42" xfId="1" applyFont="1" applyFill="1" applyBorder="1" applyAlignment="1">
      <alignment horizontal="left"/>
    </xf>
    <xf numFmtId="0" fontId="7" fillId="0" borderId="69" xfId="1" applyFont="1" applyBorder="1" applyAlignment="1">
      <alignment horizontal="center" vertical="center"/>
    </xf>
    <xf numFmtId="0" fontId="11" fillId="0" borderId="73" xfId="1" applyFont="1" applyFill="1" applyBorder="1" applyAlignment="1">
      <alignment horizontal="left" vertical="center" wrapText="1"/>
    </xf>
    <xf numFmtId="0" fontId="11" fillId="0" borderId="31" xfId="1" applyFont="1" applyFill="1" applyBorder="1" applyAlignment="1">
      <alignment horizontal="left" vertical="center" wrapText="1"/>
    </xf>
    <xf numFmtId="0" fontId="11" fillId="0" borderId="52" xfId="1" applyFont="1" applyFill="1" applyBorder="1" applyAlignment="1">
      <alignment horizontal="left" vertical="center" wrapText="1"/>
    </xf>
    <xf numFmtId="0" fontId="7" fillId="0" borderId="82" xfId="1" applyFont="1" applyBorder="1" applyAlignment="1">
      <alignment horizontal="center" vertical="center"/>
    </xf>
    <xf numFmtId="0" fontId="7" fillId="0" borderId="81" xfId="1" applyFont="1" applyFill="1" applyBorder="1" applyAlignment="1">
      <alignment horizontal="left"/>
    </xf>
    <xf numFmtId="0" fontId="7" fillId="0" borderId="75" xfId="1" applyFont="1" applyFill="1" applyBorder="1" applyAlignment="1">
      <alignment horizontal="left"/>
    </xf>
    <xf numFmtId="0" fontId="7" fillId="0" borderId="76" xfId="1" applyFont="1" applyFill="1" applyBorder="1" applyAlignment="1">
      <alignment horizontal="left"/>
    </xf>
    <xf numFmtId="0" fontId="11" fillId="0" borderId="73" xfId="1" applyFont="1" applyFill="1" applyBorder="1" applyAlignment="1">
      <alignment horizontal="left"/>
    </xf>
    <xf numFmtId="0" fontId="11" fillId="0" borderId="31" xfId="1" applyFont="1" applyFill="1" applyBorder="1" applyAlignment="1">
      <alignment horizontal="left"/>
    </xf>
    <xf numFmtId="0" fontId="11" fillId="0" borderId="52" xfId="1" applyFont="1" applyFill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/>
    </xf>
    <xf numFmtId="0" fontId="6" fillId="0" borderId="65" xfId="1" applyFont="1" applyBorder="1" applyAlignment="1">
      <alignment horizontal="center"/>
    </xf>
    <xf numFmtId="3" fontId="6" fillId="0" borderId="36" xfId="1" applyNumberFormat="1" applyFont="1" applyBorder="1" applyAlignment="1">
      <alignment horizontal="right" vertical="center"/>
    </xf>
    <xf numFmtId="3" fontId="6" fillId="0" borderId="22" xfId="1" applyNumberFormat="1" applyFont="1" applyBorder="1" applyAlignment="1">
      <alignment horizontal="right" vertical="center"/>
    </xf>
    <xf numFmtId="0" fontId="11" fillId="0" borderId="20" xfId="1" applyFont="1" applyFill="1" applyBorder="1" applyAlignment="1">
      <alignment horizontal="left"/>
    </xf>
    <xf numFmtId="0" fontId="11" fillId="0" borderId="30" xfId="1" applyFont="1" applyFill="1" applyBorder="1" applyAlignment="1">
      <alignment horizontal="left"/>
    </xf>
    <xf numFmtId="0" fontId="6" fillId="0" borderId="87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44" xfId="1" applyFont="1" applyBorder="1" applyAlignment="1">
      <alignment horizontal="left" vertical="center"/>
    </xf>
    <xf numFmtId="0" fontId="7" fillId="0" borderId="97" xfId="1" applyFont="1" applyBorder="1" applyAlignment="1">
      <alignment horizontal="left" vertical="center"/>
    </xf>
    <xf numFmtId="0" fontId="7" fillId="0" borderId="70" xfId="1" applyFont="1" applyBorder="1" applyAlignment="1">
      <alignment horizontal="left" vertic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"/>
  <sheetViews>
    <sheetView tabSelected="1" topLeftCell="D100" workbookViewId="0">
      <selection activeCell="I10" sqref="I10:Q10"/>
    </sheetView>
  </sheetViews>
  <sheetFormatPr defaultColWidth="10.28515625" defaultRowHeight="11.25"/>
  <cols>
    <col min="1" max="1" width="3.5703125" style="1" bestFit="1" customWidth="1"/>
    <col min="2" max="2" width="23.42578125" style="1" customWidth="1"/>
    <col min="3" max="3" width="11.5703125" style="1" customWidth="1"/>
    <col min="4" max="4" width="14.85546875" style="1" customWidth="1"/>
    <col min="5" max="5" width="9.85546875" style="1" customWidth="1"/>
    <col min="6" max="6" width="9.42578125" style="1" customWidth="1"/>
    <col min="7" max="7" width="9.140625" style="1" customWidth="1"/>
    <col min="8" max="8" width="9.42578125" style="1" customWidth="1"/>
    <col min="9" max="9" width="9.5703125" style="1" customWidth="1"/>
    <col min="10" max="10" width="9.28515625" style="1" customWidth="1"/>
    <col min="11" max="11" width="7.7109375" style="1" customWidth="1"/>
    <col min="12" max="12" width="9.7109375" style="1" customWidth="1"/>
    <col min="13" max="13" width="9.140625" style="1" customWidth="1"/>
    <col min="14" max="14" width="9.7109375" style="1" customWidth="1"/>
    <col min="15" max="15" width="8.28515625" style="1" customWidth="1"/>
    <col min="16" max="16" width="8.140625" style="1" customWidth="1"/>
    <col min="17" max="17" width="9.85546875" style="1" customWidth="1"/>
    <col min="18" max="16384" width="10.28515625" style="1"/>
  </cols>
  <sheetData>
    <row r="1" spans="1:19" ht="12.75" customHeight="1">
      <c r="A1" s="151" t="s">
        <v>98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9" ht="15.75" customHeight="1">
      <c r="O2" s="40"/>
      <c r="P2" s="2"/>
      <c r="Q2" s="2"/>
    </row>
    <row r="3" spans="1:19">
      <c r="O3" s="40"/>
      <c r="P3" s="2"/>
      <c r="Q3" s="2"/>
    </row>
    <row r="4" spans="1:19">
      <c r="O4" s="40"/>
      <c r="P4" s="2"/>
      <c r="Q4" s="2"/>
    </row>
    <row r="5" spans="1:19" ht="23.25" customHeight="1">
      <c r="A5" s="163" t="s">
        <v>79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</row>
    <row r="6" spans="1:19" ht="2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9" ht="12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9">
      <c r="A8" s="152" t="s">
        <v>2</v>
      </c>
      <c r="B8" s="155" t="s">
        <v>4</v>
      </c>
      <c r="C8" s="158" t="s">
        <v>5</v>
      </c>
      <c r="D8" s="158" t="s">
        <v>24</v>
      </c>
      <c r="E8" s="158" t="s">
        <v>23</v>
      </c>
      <c r="F8" s="155" t="s">
        <v>0</v>
      </c>
      <c r="G8" s="155"/>
      <c r="H8" s="155" t="s">
        <v>3</v>
      </c>
      <c r="I8" s="155"/>
      <c r="J8" s="155"/>
      <c r="K8" s="155"/>
      <c r="L8" s="155"/>
      <c r="M8" s="155"/>
      <c r="N8" s="155"/>
      <c r="O8" s="155"/>
      <c r="P8" s="155"/>
      <c r="Q8" s="177"/>
    </row>
    <row r="9" spans="1:19">
      <c r="A9" s="153"/>
      <c r="B9" s="156"/>
      <c r="C9" s="159"/>
      <c r="D9" s="159"/>
      <c r="E9" s="159"/>
      <c r="F9" s="159" t="s">
        <v>20</v>
      </c>
      <c r="G9" s="159" t="s">
        <v>21</v>
      </c>
      <c r="H9" s="156" t="s">
        <v>34</v>
      </c>
      <c r="I9" s="156"/>
      <c r="J9" s="156"/>
      <c r="K9" s="156"/>
      <c r="L9" s="156"/>
      <c r="M9" s="156"/>
      <c r="N9" s="156"/>
      <c r="O9" s="156"/>
      <c r="P9" s="156"/>
      <c r="Q9" s="168"/>
      <c r="S9" s="15"/>
    </row>
    <row r="10" spans="1:19">
      <c r="A10" s="153"/>
      <c r="B10" s="156"/>
      <c r="C10" s="159"/>
      <c r="D10" s="159"/>
      <c r="E10" s="159"/>
      <c r="F10" s="159"/>
      <c r="G10" s="159"/>
      <c r="H10" s="159" t="s">
        <v>7</v>
      </c>
      <c r="I10" s="156" t="s">
        <v>8</v>
      </c>
      <c r="J10" s="156"/>
      <c r="K10" s="156"/>
      <c r="L10" s="156"/>
      <c r="M10" s="156"/>
      <c r="N10" s="156"/>
      <c r="O10" s="156"/>
      <c r="P10" s="156"/>
      <c r="Q10" s="168"/>
    </row>
    <row r="11" spans="1:19" ht="14.25" customHeight="1">
      <c r="A11" s="153"/>
      <c r="B11" s="156"/>
      <c r="C11" s="159"/>
      <c r="D11" s="159"/>
      <c r="E11" s="159"/>
      <c r="F11" s="159"/>
      <c r="G11" s="159"/>
      <c r="H11" s="159"/>
      <c r="I11" s="156" t="s">
        <v>25</v>
      </c>
      <c r="J11" s="156"/>
      <c r="K11" s="156"/>
      <c r="L11" s="156"/>
      <c r="M11" s="156" t="s">
        <v>6</v>
      </c>
      <c r="N11" s="156"/>
      <c r="O11" s="156"/>
      <c r="P11" s="156"/>
      <c r="Q11" s="168"/>
    </row>
    <row r="12" spans="1:19" ht="12.75" customHeight="1">
      <c r="A12" s="153"/>
      <c r="B12" s="156"/>
      <c r="C12" s="159"/>
      <c r="D12" s="159"/>
      <c r="E12" s="159"/>
      <c r="F12" s="159"/>
      <c r="G12" s="159"/>
      <c r="H12" s="159"/>
      <c r="I12" s="159" t="s">
        <v>9</v>
      </c>
      <c r="J12" s="156" t="s">
        <v>10</v>
      </c>
      <c r="K12" s="156"/>
      <c r="L12" s="156"/>
      <c r="M12" s="159" t="s">
        <v>11</v>
      </c>
      <c r="N12" s="159" t="s">
        <v>10</v>
      </c>
      <c r="O12" s="159"/>
      <c r="P12" s="159"/>
      <c r="Q12" s="164"/>
      <c r="S12" s="16"/>
    </row>
    <row r="13" spans="1:19" ht="68.25" customHeight="1" thickBot="1">
      <c r="A13" s="154"/>
      <c r="B13" s="157"/>
      <c r="C13" s="160"/>
      <c r="D13" s="160"/>
      <c r="E13" s="160"/>
      <c r="F13" s="160"/>
      <c r="G13" s="160"/>
      <c r="H13" s="160"/>
      <c r="I13" s="160"/>
      <c r="J13" s="5" t="s">
        <v>22</v>
      </c>
      <c r="K13" s="5" t="s">
        <v>12</v>
      </c>
      <c r="L13" s="5" t="s">
        <v>14</v>
      </c>
      <c r="M13" s="160"/>
      <c r="N13" s="5" t="s">
        <v>13</v>
      </c>
      <c r="O13" s="5" t="s">
        <v>22</v>
      </c>
      <c r="P13" s="5" t="s">
        <v>12</v>
      </c>
      <c r="Q13" s="19" t="s">
        <v>14</v>
      </c>
      <c r="R13" s="13"/>
    </row>
    <row r="14" spans="1:19" ht="12" customHeight="1" thickTop="1">
      <c r="A14" s="20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21">
        <v>17</v>
      </c>
      <c r="R14" s="13"/>
    </row>
    <row r="15" spans="1:19" ht="12.75">
      <c r="A15" s="23"/>
      <c r="B15" s="7"/>
      <c r="C15" s="8"/>
      <c r="D15" s="9"/>
      <c r="E15" s="10"/>
      <c r="F15" s="10"/>
      <c r="G15" s="11"/>
      <c r="H15" s="10"/>
      <c r="I15" s="10"/>
      <c r="J15" s="12"/>
      <c r="K15" s="11"/>
      <c r="L15" s="11"/>
      <c r="M15" s="11"/>
      <c r="N15" s="11"/>
      <c r="O15" s="11"/>
      <c r="P15" s="11"/>
      <c r="Q15" s="24"/>
    </row>
    <row r="16" spans="1:19" ht="12.75">
      <c r="A16" s="22">
        <v>1</v>
      </c>
      <c r="B16" s="6" t="s">
        <v>28</v>
      </c>
      <c r="C16" s="161" t="s">
        <v>1</v>
      </c>
      <c r="D16" s="162"/>
      <c r="E16" s="34">
        <f t="shared" ref="E16:Q16" si="0">SUM(E22)</f>
        <v>90000</v>
      </c>
      <c r="F16" s="34">
        <f t="shared" si="0"/>
        <v>40000</v>
      </c>
      <c r="G16" s="34">
        <f t="shared" si="0"/>
        <v>50000</v>
      </c>
      <c r="H16" s="34">
        <f t="shared" si="0"/>
        <v>90000</v>
      </c>
      <c r="I16" s="34">
        <f t="shared" si="0"/>
        <v>40000</v>
      </c>
      <c r="J16" s="34">
        <f t="shared" si="0"/>
        <v>0</v>
      </c>
      <c r="K16" s="34">
        <f t="shared" si="0"/>
        <v>0</v>
      </c>
      <c r="L16" s="34">
        <f t="shared" si="0"/>
        <v>40000</v>
      </c>
      <c r="M16" s="34">
        <f t="shared" si="0"/>
        <v>50000</v>
      </c>
      <c r="N16" s="34">
        <f t="shared" si="0"/>
        <v>50000</v>
      </c>
      <c r="O16" s="34">
        <f t="shared" si="0"/>
        <v>0</v>
      </c>
      <c r="P16" s="34">
        <f t="shared" si="0"/>
        <v>0</v>
      </c>
      <c r="Q16" s="42">
        <f t="shared" si="0"/>
        <v>0</v>
      </c>
    </row>
    <row r="17" spans="1:17" ht="12.75">
      <c r="A17" s="134" t="s">
        <v>26</v>
      </c>
      <c r="B17" s="3" t="s">
        <v>15</v>
      </c>
      <c r="C17" s="165" t="s">
        <v>29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7"/>
    </row>
    <row r="18" spans="1:17" ht="12.75">
      <c r="A18" s="134"/>
      <c r="B18" s="3" t="s">
        <v>16</v>
      </c>
      <c r="C18" s="140" t="s">
        <v>38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2"/>
    </row>
    <row r="19" spans="1:17" ht="12.75">
      <c r="A19" s="134"/>
      <c r="B19" s="3" t="s">
        <v>17</v>
      </c>
      <c r="C19" s="169" t="s">
        <v>55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1"/>
    </row>
    <row r="20" spans="1:17" ht="12.75" customHeight="1">
      <c r="A20" s="134"/>
      <c r="B20" s="143" t="s">
        <v>18</v>
      </c>
      <c r="C20" s="145" t="s">
        <v>77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7"/>
    </row>
    <row r="21" spans="1:17" ht="21" customHeight="1">
      <c r="A21" s="134"/>
      <c r="B21" s="144"/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50"/>
    </row>
    <row r="22" spans="1:17" ht="79.5" thickBot="1">
      <c r="A22" s="134"/>
      <c r="B22" s="14" t="s">
        <v>19</v>
      </c>
      <c r="C22" s="38" t="s">
        <v>31</v>
      </c>
      <c r="D22" s="39"/>
      <c r="E22" s="36">
        <f>SUM(E23:E24)</f>
        <v>90000</v>
      </c>
      <c r="F22" s="36">
        <f t="shared" ref="F22:Q22" si="1">SUM(F23:F24)</f>
        <v>40000</v>
      </c>
      <c r="G22" s="36">
        <f t="shared" si="1"/>
        <v>50000</v>
      </c>
      <c r="H22" s="36">
        <f t="shared" si="1"/>
        <v>90000</v>
      </c>
      <c r="I22" s="36">
        <f t="shared" si="1"/>
        <v>40000</v>
      </c>
      <c r="J22" s="36">
        <f t="shared" si="1"/>
        <v>0</v>
      </c>
      <c r="K22" s="36">
        <f t="shared" si="1"/>
        <v>0</v>
      </c>
      <c r="L22" s="36">
        <f t="shared" si="1"/>
        <v>40000</v>
      </c>
      <c r="M22" s="36">
        <f t="shared" si="1"/>
        <v>50000</v>
      </c>
      <c r="N22" s="36">
        <f t="shared" si="1"/>
        <v>50000</v>
      </c>
      <c r="O22" s="36">
        <f t="shared" si="1"/>
        <v>0</v>
      </c>
      <c r="P22" s="36">
        <f t="shared" si="1"/>
        <v>0</v>
      </c>
      <c r="Q22" s="36">
        <f t="shared" si="1"/>
        <v>0</v>
      </c>
    </row>
    <row r="23" spans="1:17" ht="13.5" thickTop="1">
      <c r="A23" s="135"/>
      <c r="B23" s="173" t="s">
        <v>59</v>
      </c>
      <c r="C23" s="175"/>
      <c r="D23" s="107" t="s">
        <v>56</v>
      </c>
      <c r="E23" s="99">
        <v>50000</v>
      </c>
      <c r="F23" s="111" t="s">
        <v>27</v>
      </c>
      <c r="G23" s="112">
        <v>50000</v>
      </c>
      <c r="H23" s="99">
        <v>50000</v>
      </c>
      <c r="I23" s="111" t="s">
        <v>27</v>
      </c>
      <c r="J23" s="111" t="s">
        <v>27</v>
      </c>
      <c r="K23" s="111" t="s">
        <v>27</v>
      </c>
      <c r="L23" s="111" t="s">
        <v>27</v>
      </c>
      <c r="M23" s="112">
        <v>50000</v>
      </c>
      <c r="N23" s="114">
        <v>50000</v>
      </c>
      <c r="O23" s="111" t="s">
        <v>27</v>
      </c>
      <c r="P23" s="111" t="s">
        <v>27</v>
      </c>
      <c r="Q23" s="116" t="s">
        <v>27</v>
      </c>
    </row>
    <row r="24" spans="1:17" ht="13.5" thickBot="1">
      <c r="A24" s="172"/>
      <c r="B24" s="174"/>
      <c r="C24" s="176"/>
      <c r="D24" s="108" t="s">
        <v>57</v>
      </c>
      <c r="E24" s="36">
        <v>40000</v>
      </c>
      <c r="F24" s="110">
        <v>40000</v>
      </c>
      <c r="G24" s="113" t="s">
        <v>27</v>
      </c>
      <c r="H24" s="36">
        <v>40000</v>
      </c>
      <c r="I24" s="110">
        <v>40000</v>
      </c>
      <c r="J24" s="113" t="s">
        <v>27</v>
      </c>
      <c r="K24" s="113" t="s">
        <v>27</v>
      </c>
      <c r="L24" s="121">
        <v>40000</v>
      </c>
      <c r="M24" s="113" t="s">
        <v>27</v>
      </c>
      <c r="N24" s="37" t="s">
        <v>27</v>
      </c>
      <c r="O24" s="113" t="s">
        <v>27</v>
      </c>
      <c r="P24" s="113" t="s">
        <v>27</v>
      </c>
      <c r="Q24" s="115" t="s">
        <v>27</v>
      </c>
    </row>
    <row r="25" spans="1:17" ht="13.5" thickTop="1">
      <c r="A25" s="22">
        <v>2</v>
      </c>
      <c r="B25" s="6" t="s">
        <v>28</v>
      </c>
      <c r="C25" s="204" t="s">
        <v>1</v>
      </c>
      <c r="D25" s="205"/>
      <c r="E25" s="66">
        <f t="shared" ref="E25:Q25" si="2">SUM(E31)</f>
        <v>1500000</v>
      </c>
      <c r="F25" s="66">
        <f t="shared" si="2"/>
        <v>800000</v>
      </c>
      <c r="G25" s="66">
        <f t="shared" si="2"/>
        <v>700000</v>
      </c>
      <c r="H25" s="66">
        <f t="shared" si="2"/>
        <v>1500000</v>
      </c>
      <c r="I25" s="66">
        <f t="shared" si="2"/>
        <v>800000</v>
      </c>
      <c r="J25" s="66">
        <f t="shared" si="2"/>
        <v>800000</v>
      </c>
      <c r="K25" s="66">
        <f t="shared" si="2"/>
        <v>0</v>
      </c>
      <c r="L25" s="66">
        <f t="shared" si="2"/>
        <v>0</v>
      </c>
      <c r="M25" s="66">
        <f t="shared" si="2"/>
        <v>700000</v>
      </c>
      <c r="N25" s="66">
        <v>700000</v>
      </c>
      <c r="O25" s="66">
        <f t="shared" si="2"/>
        <v>0</v>
      </c>
      <c r="P25" s="66">
        <f t="shared" si="2"/>
        <v>0</v>
      </c>
      <c r="Q25" s="67">
        <f t="shared" si="2"/>
        <v>0</v>
      </c>
    </row>
    <row r="26" spans="1:17" ht="12.75">
      <c r="A26" s="134" t="s">
        <v>30</v>
      </c>
      <c r="B26" s="3" t="s">
        <v>15</v>
      </c>
      <c r="C26" s="137" t="s">
        <v>29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1:17" ht="12.75">
      <c r="A27" s="134"/>
      <c r="B27" s="3" t="s">
        <v>16</v>
      </c>
      <c r="C27" s="140" t="s">
        <v>38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  <row r="28" spans="1:17" ht="12.75">
      <c r="A28" s="134"/>
      <c r="B28" s="3" t="s">
        <v>17</v>
      </c>
      <c r="C28" s="140" t="s">
        <v>32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</row>
    <row r="29" spans="1:17" ht="12.75" customHeight="1">
      <c r="A29" s="134"/>
      <c r="B29" s="143" t="s">
        <v>18</v>
      </c>
      <c r="C29" s="145" t="s">
        <v>72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7"/>
    </row>
    <row r="30" spans="1:17" ht="12.75" customHeight="1">
      <c r="A30" s="134"/>
      <c r="B30" s="144"/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</row>
    <row r="31" spans="1:17" ht="79.5" thickBot="1">
      <c r="A31" s="134"/>
      <c r="B31" s="14" t="s">
        <v>19</v>
      </c>
      <c r="C31" s="38" t="s">
        <v>31</v>
      </c>
      <c r="D31" s="39"/>
      <c r="E31" s="36">
        <f>SUM(E32:E33)</f>
        <v>1500000</v>
      </c>
      <c r="F31" s="36">
        <f t="shared" ref="F31:Q31" si="3">SUM(F32:F33)</f>
        <v>800000</v>
      </c>
      <c r="G31" s="36">
        <f t="shared" si="3"/>
        <v>700000</v>
      </c>
      <c r="H31" s="36">
        <f t="shared" si="3"/>
        <v>1500000</v>
      </c>
      <c r="I31" s="36">
        <f t="shared" si="3"/>
        <v>800000</v>
      </c>
      <c r="J31" s="36">
        <f t="shared" si="3"/>
        <v>800000</v>
      </c>
      <c r="K31" s="36">
        <f t="shared" si="3"/>
        <v>0</v>
      </c>
      <c r="L31" s="36">
        <f t="shared" si="3"/>
        <v>0</v>
      </c>
      <c r="M31" s="36">
        <f t="shared" si="3"/>
        <v>700000</v>
      </c>
      <c r="N31" s="36">
        <v>700000</v>
      </c>
      <c r="O31" s="36">
        <f t="shared" si="3"/>
        <v>0</v>
      </c>
      <c r="P31" s="36">
        <f t="shared" si="3"/>
        <v>0</v>
      </c>
      <c r="Q31" s="36">
        <f t="shared" si="3"/>
        <v>0</v>
      </c>
    </row>
    <row r="32" spans="1:17" ht="13.5" thickTop="1">
      <c r="A32" s="135"/>
      <c r="B32" s="173" t="s">
        <v>59</v>
      </c>
      <c r="C32" s="175"/>
      <c r="D32" s="107" t="s">
        <v>43</v>
      </c>
      <c r="E32" s="109">
        <v>700000</v>
      </c>
      <c r="F32" s="111" t="s">
        <v>27</v>
      </c>
      <c r="G32" s="114">
        <v>700000</v>
      </c>
      <c r="H32" s="112">
        <v>700000</v>
      </c>
      <c r="I32" s="111" t="s">
        <v>27</v>
      </c>
      <c r="J32" s="111" t="s">
        <v>27</v>
      </c>
      <c r="K32" s="111" t="s">
        <v>27</v>
      </c>
      <c r="L32" s="111" t="s">
        <v>27</v>
      </c>
      <c r="M32" s="112">
        <v>700000</v>
      </c>
      <c r="N32" s="112">
        <v>700000</v>
      </c>
      <c r="O32" s="111" t="s">
        <v>27</v>
      </c>
      <c r="P32" s="111" t="s">
        <v>27</v>
      </c>
      <c r="Q32" s="119" t="s">
        <v>27</v>
      </c>
    </row>
    <row r="33" spans="1:17" ht="13.5" thickBot="1">
      <c r="A33" s="136"/>
      <c r="B33" s="203"/>
      <c r="C33" s="176"/>
      <c r="D33" s="108" t="s">
        <v>44</v>
      </c>
      <c r="E33" s="110">
        <v>800000</v>
      </c>
      <c r="F33" s="110">
        <v>800000</v>
      </c>
      <c r="G33" s="37" t="s">
        <v>27</v>
      </c>
      <c r="H33" s="110">
        <v>800000</v>
      </c>
      <c r="I33" s="110">
        <v>800000</v>
      </c>
      <c r="J33" s="110">
        <v>800000</v>
      </c>
      <c r="K33" s="113" t="s">
        <v>27</v>
      </c>
      <c r="L33" s="113" t="s">
        <v>27</v>
      </c>
      <c r="M33" s="113" t="s">
        <v>27</v>
      </c>
      <c r="N33" s="113" t="s">
        <v>27</v>
      </c>
      <c r="O33" s="113" t="s">
        <v>27</v>
      </c>
      <c r="P33" s="113" t="s">
        <v>27</v>
      </c>
      <c r="Q33" s="120" t="s">
        <v>27</v>
      </c>
    </row>
    <row r="34" spans="1:17" s="13" customFormat="1" ht="13.5" thickTop="1">
      <c r="A34" s="59"/>
      <c r="B34" s="47"/>
      <c r="C34" s="48"/>
      <c r="D34" s="49"/>
      <c r="E34" s="50"/>
      <c r="F34" s="50"/>
      <c r="G34" s="51"/>
      <c r="H34" s="50"/>
      <c r="I34" s="50"/>
      <c r="J34" s="50"/>
      <c r="K34" s="52"/>
      <c r="L34" s="52"/>
      <c r="M34" s="51"/>
      <c r="N34" s="51"/>
      <c r="O34" s="52"/>
      <c r="P34" s="52"/>
      <c r="Q34" s="52"/>
    </row>
    <row r="35" spans="1:17" s="13" customFormat="1" ht="12.75">
      <c r="A35" s="59"/>
      <c r="B35" s="47"/>
      <c r="C35" s="48"/>
      <c r="D35" s="49"/>
      <c r="E35" s="50"/>
      <c r="F35" s="50"/>
      <c r="G35" s="51"/>
      <c r="H35" s="50"/>
      <c r="I35" s="50"/>
      <c r="J35" s="50"/>
      <c r="K35" s="52"/>
      <c r="L35" s="52"/>
      <c r="M35" s="51"/>
      <c r="N35" s="51"/>
      <c r="O35" s="52"/>
      <c r="P35" s="52"/>
      <c r="Q35" s="52"/>
    </row>
    <row r="36" spans="1:17" s="13" customFormat="1" ht="12.75">
      <c r="A36" s="59"/>
      <c r="B36" s="47"/>
      <c r="C36" s="48"/>
      <c r="D36" s="49"/>
      <c r="E36" s="50"/>
      <c r="F36" s="50"/>
      <c r="G36" s="51"/>
      <c r="H36" s="50"/>
      <c r="I36" s="50"/>
      <c r="J36" s="50"/>
      <c r="K36" s="52"/>
      <c r="L36" s="52"/>
      <c r="M36" s="51"/>
      <c r="N36" s="51"/>
      <c r="O36" s="52"/>
      <c r="P36" s="52"/>
      <c r="Q36" s="52"/>
    </row>
    <row r="37" spans="1:17" s="13" customFormat="1" ht="12.75">
      <c r="A37" s="59"/>
      <c r="B37" s="47"/>
      <c r="C37" s="48"/>
      <c r="D37" s="49"/>
      <c r="E37" s="50"/>
      <c r="F37" s="50"/>
      <c r="G37" s="51"/>
      <c r="H37" s="50"/>
      <c r="I37" s="50"/>
      <c r="J37" s="50"/>
      <c r="K37" s="52"/>
      <c r="L37" s="52"/>
      <c r="M37" s="51"/>
      <c r="N37" s="51"/>
      <c r="O37" s="52"/>
      <c r="P37" s="52"/>
      <c r="Q37" s="52"/>
    </row>
    <row r="38" spans="1:17" s="13" customFormat="1" ht="12.75">
      <c r="A38" s="59"/>
      <c r="B38" s="47"/>
      <c r="C38" s="48"/>
      <c r="D38" s="49"/>
      <c r="E38" s="50"/>
      <c r="F38" s="50"/>
      <c r="G38" s="51"/>
      <c r="H38" s="50"/>
      <c r="I38" s="50"/>
      <c r="J38" s="50"/>
      <c r="K38" s="52"/>
      <c r="L38" s="52"/>
      <c r="M38" s="51"/>
      <c r="N38" s="51"/>
      <c r="O38" s="52"/>
      <c r="P38" s="52"/>
      <c r="Q38" s="61" t="s">
        <v>37</v>
      </c>
    </row>
    <row r="39" spans="1:17" s="13" customFormat="1" ht="12.75">
      <c r="A39" s="59"/>
      <c r="B39" s="47"/>
      <c r="C39" s="48"/>
      <c r="D39" s="49"/>
      <c r="E39" s="50"/>
      <c r="F39" s="50"/>
      <c r="G39" s="51"/>
      <c r="H39" s="50"/>
      <c r="I39" s="50"/>
      <c r="J39" s="50"/>
      <c r="K39" s="52"/>
      <c r="L39" s="52"/>
      <c r="M39" s="51"/>
      <c r="N39" s="51"/>
      <c r="O39" s="52"/>
      <c r="P39" s="52"/>
      <c r="Q39" s="52"/>
    </row>
    <row r="40" spans="1:17" s="13" customFormat="1" ht="12.75">
      <c r="A40" s="59"/>
      <c r="B40" s="47"/>
      <c r="C40" s="48"/>
      <c r="D40" s="49"/>
      <c r="E40" s="50"/>
      <c r="F40" s="50"/>
      <c r="G40" s="51"/>
      <c r="H40" s="50"/>
      <c r="I40" s="50"/>
      <c r="J40" s="50"/>
      <c r="K40" s="52"/>
      <c r="L40" s="52"/>
      <c r="M40" s="51"/>
      <c r="N40" s="51"/>
      <c r="O40" s="52"/>
      <c r="P40" s="52"/>
      <c r="Q40" s="52"/>
    </row>
    <row r="41" spans="1:17" s="13" customFormat="1" ht="12.75">
      <c r="A41" s="59"/>
      <c r="B41" s="47"/>
      <c r="C41" s="48"/>
      <c r="D41" s="49"/>
      <c r="E41" s="50"/>
      <c r="F41" s="50"/>
      <c r="G41" s="51"/>
      <c r="H41" s="50"/>
      <c r="I41" s="50"/>
      <c r="J41" s="50"/>
      <c r="K41" s="52"/>
      <c r="L41" s="52"/>
      <c r="M41" s="51"/>
      <c r="N41" s="51"/>
      <c r="O41" s="52"/>
      <c r="P41" s="52"/>
      <c r="Q41" s="52"/>
    </row>
    <row r="42" spans="1:17" s="13" customFormat="1" ht="12.75">
      <c r="A42" s="60"/>
      <c r="B42" s="53"/>
      <c r="C42" s="54"/>
      <c r="D42" s="55"/>
      <c r="E42" s="56"/>
      <c r="F42" s="56"/>
      <c r="G42" s="57"/>
      <c r="H42" s="56"/>
      <c r="I42" s="56"/>
      <c r="J42" s="56"/>
      <c r="K42" s="58"/>
      <c r="L42" s="58"/>
      <c r="M42" s="57"/>
      <c r="N42" s="57"/>
      <c r="O42" s="58"/>
      <c r="P42" s="58"/>
      <c r="Q42" s="58"/>
    </row>
    <row r="43" spans="1:17">
      <c r="A43" s="20">
        <v>1</v>
      </c>
      <c r="B43" s="4">
        <v>2</v>
      </c>
      <c r="C43" s="4">
        <v>3</v>
      </c>
      <c r="D43" s="4">
        <v>4</v>
      </c>
      <c r="E43" s="4">
        <v>5</v>
      </c>
      <c r="F43" s="4">
        <v>6</v>
      </c>
      <c r="G43" s="4">
        <v>7</v>
      </c>
      <c r="H43" s="4">
        <v>8</v>
      </c>
      <c r="I43" s="4">
        <v>9</v>
      </c>
      <c r="J43" s="4">
        <v>10</v>
      </c>
      <c r="K43" s="4">
        <v>11</v>
      </c>
      <c r="L43" s="4">
        <v>12</v>
      </c>
      <c r="M43" s="4">
        <v>13</v>
      </c>
      <c r="N43" s="4">
        <v>14</v>
      </c>
      <c r="O43" s="4">
        <v>15</v>
      </c>
      <c r="P43" s="4">
        <v>16</v>
      </c>
      <c r="Q43" s="21">
        <v>17</v>
      </c>
    </row>
    <row r="44" spans="1:17" ht="12.75">
      <c r="A44" s="22" t="s">
        <v>41</v>
      </c>
      <c r="B44" s="6" t="s">
        <v>28</v>
      </c>
      <c r="C44" s="161" t="s">
        <v>1</v>
      </c>
      <c r="D44" s="162"/>
      <c r="E44" s="34">
        <f t="shared" ref="E44:Q44" si="4">SUM(E50)</f>
        <v>107000</v>
      </c>
      <c r="F44" s="34">
        <f t="shared" si="4"/>
        <v>43000</v>
      </c>
      <c r="G44" s="34">
        <f t="shared" si="4"/>
        <v>64000</v>
      </c>
      <c r="H44" s="34">
        <f t="shared" si="4"/>
        <v>107000</v>
      </c>
      <c r="I44" s="34">
        <f t="shared" si="4"/>
        <v>43000</v>
      </c>
      <c r="J44" s="34">
        <f t="shared" si="4"/>
        <v>43000</v>
      </c>
      <c r="K44" s="34">
        <f t="shared" si="4"/>
        <v>0</v>
      </c>
      <c r="L44" s="34">
        <f t="shared" si="4"/>
        <v>0</v>
      </c>
      <c r="M44" s="34">
        <f t="shared" si="4"/>
        <v>64000</v>
      </c>
      <c r="N44" s="34">
        <f t="shared" si="4"/>
        <v>64000</v>
      </c>
      <c r="O44" s="34">
        <f t="shared" si="4"/>
        <v>0</v>
      </c>
      <c r="P44" s="34">
        <f t="shared" si="4"/>
        <v>0</v>
      </c>
      <c r="Q44" s="34">
        <f t="shared" si="4"/>
        <v>0</v>
      </c>
    </row>
    <row r="45" spans="1:17" ht="12.75">
      <c r="A45" s="134" t="s">
        <v>35</v>
      </c>
      <c r="B45" s="3" t="s">
        <v>15</v>
      </c>
      <c r="C45" s="137" t="s">
        <v>29</v>
      </c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9"/>
    </row>
    <row r="46" spans="1:17" ht="12.75">
      <c r="A46" s="134"/>
      <c r="B46" s="3" t="s">
        <v>16</v>
      </c>
      <c r="C46" s="140" t="s">
        <v>39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</row>
    <row r="47" spans="1:17" ht="12.75">
      <c r="A47" s="134"/>
      <c r="B47" s="3" t="s">
        <v>17</v>
      </c>
      <c r="C47" s="140" t="s">
        <v>73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2"/>
    </row>
    <row r="48" spans="1:17">
      <c r="A48" s="134"/>
      <c r="B48" s="143" t="s">
        <v>18</v>
      </c>
      <c r="C48" s="145" t="s">
        <v>78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7"/>
    </row>
    <row r="49" spans="1:17">
      <c r="A49" s="134"/>
      <c r="B49" s="144"/>
      <c r="C49" s="148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50"/>
    </row>
    <row r="50" spans="1:17" ht="79.5" thickBot="1">
      <c r="A50" s="134"/>
      <c r="B50" s="14" t="s">
        <v>19</v>
      </c>
      <c r="C50" s="38" t="s">
        <v>31</v>
      </c>
      <c r="D50" s="39"/>
      <c r="E50" s="36">
        <f>SUM(E51:E52)</f>
        <v>107000</v>
      </c>
      <c r="F50" s="36">
        <f t="shared" ref="F50:Q50" si="5">SUM(F51:F52)</f>
        <v>43000</v>
      </c>
      <c r="G50" s="36">
        <f t="shared" si="5"/>
        <v>64000</v>
      </c>
      <c r="H50" s="36">
        <f t="shared" si="5"/>
        <v>107000</v>
      </c>
      <c r="I50" s="36">
        <f t="shared" si="5"/>
        <v>43000</v>
      </c>
      <c r="J50" s="36">
        <f t="shared" si="5"/>
        <v>43000</v>
      </c>
      <c r="K50" s="36">
        <f t="shared" si="5"/>
        <v>0</v>
      </c>
      <c r="L50" s="36">
        <f t="shared" si="5"/>
        <v>0</v>
      </c>
      <c r="M50" s="36">
        <f t="shared" si="5"/>
        <v>64000</v>
      </c>
      <c r="N50" s="36">
        <f t="shared" si="5"/>
        <v>64000</v>
      </c>
      <c r="O50" s="36">
        <f t="shared" si="5"/>
        <v>0</v>
      </c>
      <c r="P50" s="36">
        <f t="shared" si="5"/>
        <v>0</v>
      </c>
      <c r="Q50" s="36">
        <f t="shared" si="5"/>
        <v>0</v>
      </c>
    </row>
    <row r="51" spans="1:17" ht="13.5" thickTop="1">
      <c r="A51" s="135"/>
      <c r="B51" s="184" t="s">
        <v>59</v>
      </c>
      <c r="C51" s="98"/>
      <c r="D51" s="49" t="s">
        <v>60</v>
      </c>
      <c r="E51" s="10">
        <v>64000</v>
      </c>
      <c r="F51" s="11" t="s">
        <v>27</v>
      </c>
      <c r="G51" s="10">
        <v>64000</v>
      </c>
      <c r="H51" s="10">
        <v>64000</v>
      </c>
      <c r="I51" s="11" t="s">
        <v>27</v>
      </c>
      <c r="J51" s="11" t="s">
        <v>27</v>
      </c>
      <c r="K51" s="11" t="s">
        <v>27</v>
      </c>
      <c r="L51" s="11" t="s">
        <v>27</v>
      </c>
      <c r="M51" s="10">
        <v>64000</v>
      </c>
      <c r="N51" s="104">
        <v>64000</v>
      </c>
      <c r="O51" s="11" t="s">
        <v>27</v>
      </c>
      <c r="P51" s="11" t="s">
        <v>27</v>
      </c>
      <c r="Q51" s="101" t="s">
        <v>27</v>
      </c>
    </row>
    <row r="52" spans="1:17" ht="12.75">
      <c r="A52" s="136"/>
      <c r="B52" s="185"/>
      <c r="C52" s="62"/>
      <c r="D52" s="63" t="s">
        <v>61</v>
      </c>
      <c r="E52" s="64">
        <v>43000</v>
      </c>
      <c r="F52" s="64">
        <v>43000</v>
      </c>
      <c r="G52" s="65" t="s">
        <v>27</v>
      </c>
      <c r="H52" s="64">
        <v>43000</v>
      </c>
      <c r="I52" s="64">
        <v>43000</v>
      </c>
      <c r="J52" s="64">
        <v>43000</v>
      </c>
      <c r="K52" s="65" t="s">
        <v>27</v>
      </c>
      <c r="L52" s="65" t="s">
        <v>27</v>
      </c>
      <c r="M52" s="65" t="s">
        <v>27</v>
      </c>
      <c r="N52" s="65" t="s">
        <v>27</v>
      </c>
      <c r="O52" s="65" t="s">
        <v>27</v>
      </c>
      <c r="P52" s="65" t="s">
        <v>27</v>
      </c>
      <c r="Q52" s="100" t="s">
        <v>27</v>
      </c>
    </row>
    <row r="53" spans="1:17" s="27" customFormat="1" ht="20.25" customHeight="1">
      <c r="A53" s="43" t="s">
        <v>42</v>
      </c>
      <c r="B53" s="25" t="s">
        <v>28</v>
      </c>
      <c r="C53" s="180" t="s">
        <v>1</v>
      </c>
      <c r="D53" s="180"/>
      <c r="E53" s="26">
        <f>SUM(E58)</f>
        <v>651787</v>
      </c>
      <c r="F53" s="26">
        <f t="shared" ref="F53:Q53" si="6">SUM(F58)</f>
        <v>321787</v>
      </c>
      <c r="G53" s="26">
        <f t="shared" si="6"/>
        <v>330000</v>
      </c>
      <c r="H53" s="26">
        <f t="shared" si="6"/>
        <v>651787</v>
      </c>
      <c r="I53" s="26">
        <f t="shared" si="6"/>
        <v>321787</v>
      </c>
      <c r="J53" s="26">
        <f t="shared" si="6"/>
        <v>0</v>
      </c>
      <c r="K53" s="26">
        <f t="shared" si="6"/>
        <v>0</v>
      </c>
      <c r="L53" s="26">
        <f t="shared" si="6"/>
        <v>321787</v>
      </c>
      <c r="M53" s="26">
        <f t="shared" si="6"/>
        <v>330000</v>
      </c>
      <c r="N53" s="26">
        <f t="shared" si="6"/>
        <v>330000</v>
      </c>
      <c r="O53" s="26">
        <f t="shared" si="6"/>
        <v>0</v>
      </c>
      <c r="P53" s="26">
        <f t="shared" si="6"/>
        <v>0</v>
      </c>
      <c r="Q53" s="44">
        <f t="shared" si="6"/>
        <v>0</v>
      </c>
    </row>
    <row r="54" spans="1:17" s="27" customFormat="1" ht="20.25" customHeight="1">
      <c r="A54" s="186" t="s">
        <v>40</v>
      </c>
      <c r="B54" s="28" t="s">
        <v>15</v>
      </c>
      <c r="C54" s="181" t="s">
        <v>29</v>
      </c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3"/>
    </row>
    <row r="55" spans="1:17" s="27" customFormat="1" ht="20.25" customHeight="1">
      <c r="A55" s="187"/>
      <c r="B55" s="28" t="s">
        <v>16</v>
      </c>
      <c r="C55" s="140" t="s">
        <v>38</v>
      </c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2"/>
    </row>
    <row r="56" spans="1:17" s="27" customFormat="1" ht="20.25" customHeight="1">
      <c r="A56" s="187"/>
      <c r="B56" s="28" t="s">
        <v>17</v>
      </c>
      <c r="C56" s="169" t="s">
        <v>55</v>
      </c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1"/>
    </row>
    <row r="57" spans="1:17" s="27" customFormat="1" ht="36" customHeight="1">
      <c r="A57" s="187"/>
      <c r="B57" s="28" t="s">
        <v>18</v>
      </c>
      <c r="C57" s="193" t="s">
        <v>58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5"/>
    </row>
    <row r="58" spans="1:17" s="27" customFormat="1" ht="90.75" customHeight="1">
      <c r="A58" s="187"/>
      <c r="B58" s="29" t="s">
        <v>19</v>
      </c>
      <c r="C58" s="82" t="s">
        <v>31</v>
      </c>
      <c r="D58" s="122"/>
      <c r="E58" s="35">
        <f>SUM(E59:E60)</f>
        <v>651787</v>
      </c>
      <c r="F58" s="35">
        <f t="shared" ref="F58:Q58" si="7">SUM(F59:F60)</f>
        <v>321787</v>
      </c>
      <c r="G58" s="35">
        <f t="shared" si="7"/>
        <v>330000</v>
      </c>
      <c r="H58" s="35">
        <f t="shared" si="7"/>
        <v>651787</v>
      </c>
      <c r="I58" s="35">
        <f t="shared" si="7"/>
        <v>321787</v>
      </c>
      <c r="J58" s="35">
        <f t="shared" si="7"/>
        <v>0</v>
      </c>
      <c r="K58" s="35">
        <f t="shared" si="7"/>
        <v>0</v>
      </c>
      <c r="L58" s="35">
        <f t="shared" si="7"/>
        <v>321787</v>
      </c>
      <c r="M58" s="35">
        <f t="shared" si="7"/>
        <v>330000</v>
      </c>
      <c r="N58" s="35">
        <f t="shared" si="7"/>
        <v>330000</v>
      </c>
      <c r="O58" s="35">
        <f t="shared" si="7"/>
        <v>0</v>
      </c>
      <c r="P58" s="35">
        <f t="shared" si="7"/>
        <v>0</v>
      </c>
      <c r="Q58" s="35">
        <f t="shared" si="7"/>
        <v>0</v>
      </c>
    </row>
    <row r="59" spans="1:17" s="27" customFormat="1" ht="27.75" customHeight="1">
      <c r="A59" s="187"/>
      <c r="B59" s="178" t="s">
        <v>48</v>
      </c>
      <c r="C59" s="83"/>
      <c r="D59" s="84" t="s">
        <v>74</v>
      </c>
      <c r="E59" s="86">
        <v>330000</v>
      </c>
      <c r="F59" s="118" t="s">
        <v>27</v>
      </c>
      <c r="G59" s="123">
        <v>330000</v>
      </c>
      <c r="H59" s="86">
        <v>330000</v>
      </c>
      <c r="I59" s="103" t="s">
        <v>27</v>
      </c>
      <c r="J59" s="103" t="s">
        <v>27</v>
      </c>
      <c r="K59" s="103" t="s">
        <v>27</v>
      </c>
      <c r="L59" s="103" t="s">
        <v>27</v>
      </c>
      <c r="M59" s="86">
        <v>330000</v>
      </c>
      <c r="N59" s="102">
        <v>330000</v>
      </c>
      <c r="O59" s="87" t="s">
        <v>27</v>
      </c>
      <c r="P59" s="103" t="s">
        <v>27</v>
      </c>
      <c r="Q59" s="118" t="s">
        <v>27</v>
      </c>
    </row>
    <row r="60" spans="1:17" s="27" customFormat="1" ht="20.25" customHeight="1">
      <c r="A60" s="192"/>
      <c r="B60" s="179"/>
      <c r="C60" s="31"/>
      <c r="D60" s="85" t="s">
        <v>75</v>
      </c>
      <c r="E60" s="32">
        <v>321787</v>
      </c>
      <c r="F60" s="117">
        <v>321787</v>
      </c>
      <c r="G60" s="33" t="s">
        <v>27</v>
      </c>
      <c r="H60" s="32">
        <v>321787</v>
      </c>
      <c r="I60" s="117">
        <v>321787</v>
      </c>
      <c r="J60" s="41" t="s">
        <v>27</v>
      </c>
      <c r="K60" s="41" t="s">
        <v>27</v>
      </c>
      <c r="L60" s="117">
        <v>321787</v>
      </c>
      <c r="M60" s="33" t="s">
        <v>27</v>
      </c>
      <c r="N60" s="41" t="s">
        <v>27</v>
      </c>
      <c r="O60" s="33" t="s">
        <v>27</v>
      </c>
      <c r="P60" s="41" t="s">
        <v>27</v>
      </c>
      <c r="Q60" s="45">
        <v>0</v>
      </c>
    </row>
    <row r="61" spans="1:17" s="27" customFormat="1" ht="20.25" customHeight="1">
      <c r="A61" s="43" t="s">
        <v>49</v>
      </c>
      <c r="B61" s="25" t="s">
        <v>28</v>
      </c>
      <c r="C61" s="180" t="s">
        <v>1</v>
      </c>
      <c r="D61" s="180"/>
      <c r="E61" s="68">
        <f t="shared" ref="E61:Q61" si="8">SUM(E66)</f>
        <v>39717</v>
      </c>
      <c r="F61" s="68">
        <f t="shared" si="8"/>
        <v>39717</v>
      </c>
      <c r="G61" s="68">
        <f t="shared" si="8"/>
        <v>0</v>
      </c>
      <c r="H61" s="68">
        <f t="shared" si="8"/>
        <v>0</v>
      </c>
      <c r="I61" s="68">
        <f t="shared" si="8"/>
        <v>39717</v>
      </c>
      <c r="J61" s="68">
        <f t="shared" si="8"/>
        <v>0</v>
      </c>
      <c r="K61" s="68">
        <f t="shared" si="8"/>
        <v>0</v>
      </c>
      <c r="L61" s="68">
        <f t="shared" si="8"/>
        <v>39717</v>
      </c>
      <c r="M61" s="68">
        <f t="shared" si="8"/>
        <v>0</v>
      </c>
      <c r="N61" s="68">
        <f t="shared" si="8"/>
        <v>0</v>
      </c>
      <c r="O61" s="68">
        <f t="shared" si="8"/>
        <v>0</v>
      </c>
      <c r="P61" s="68">
        <f t="shared" si="8"/>
        <v>0</v>
      </c>
      <c r="Q61" s="69">
        <f t="shared" si="8"/>
        <v>0</v>
      </c>
    </row>
    <row r="62" spans="1:17" s="27" customFormat="1" ht="20.25" customHeight="1">
      <c r="A62" s="186" t="s">
        <v>50</v>
      </c>
      <c r="B62" s="28" t="s">
        <v>15</v>
      </c>
      <c r="C62" s="197" t="s">
        <v>62</v>
      </c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9"/>
    </row>
    <row r="63" spans="1:17" s="27" customFormat="1" ht="20.25" customHeight="1">
      <c r="A63" s="187"/>
      <c r="B63" s="28" t="s">
        <v>16</v>
      </c>
      <c r="C63" s="191" t="s">
        <v>63</v>
      </c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2"/>
    </row>
    <row r="64" spans="1:17" s="27" customFormat="1" ht="20.25" customHeight="1">
      <c r="A64" s="187"/>
      <c r="B64" s="28" t="s">
        <v>17</v>
      </c>
      <c r="C64" s="191" t="s">
        <v>64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2"/>
    </row>
    <row r="65" spans="1:17" s="27" customFormat="1" ht="20.25" customHeight="1">
      <c r="A65" s="187"/>
      <c r="B65" s="28" t="s">
        <v>18</v>
      </c>
      <c r="C65" s="200" t="s">
        <v>76</v>
      </c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2"/>
    </row>
    <row r="66" spans="1:17" s="27" customFormat="1" ht="53.25" customHeight="1">
      <c r="A66" s="187"/>
      <c r="B66" s="29" t="s">
        <v>19</v>
      </c>
      <c r="C66" s="88" t="s">
        <v>65</v>
      </c>
      <c r="D66" s="106"/>
      <c r="E66" s="35">
        <f>SUM(E67:E67)</f>
        <v>39717</v>
      </c>
      <c r="F66" s="35">
        <f>SUM(F67:F67)</f>
        <v>39717</v>
      </c>
      <c r="G66" s="35">
        <f t="shared" ref="G66:Q66" si="9">SUM(G67:G67)</f>
        <v>0</v>
      </c>
      <c r="H66" s="35">
        <f t="shared" si="9"/>
        <v>0</v>
      </c>
      <c r="I66" s="35">
        <f t="shared" si="9"/>
        <v>39717</v>
      </c>
      <c r="J66" s="35">
        <f t="shared" si="9"/>
        <v>0</v>
      </c>
      <c r="K66" s="35">
        <f t="shared" si="9"/>
        <v>0</v>
      </c>
      <c r="L66" s="35">
        <f t="shared" si="9"/>
        <v>39717</v>
      </c>
      <c r="M66" s="35">
        <f t="shared" si="9"/>
        <v>0</v>
      </c>
      <c r="N66" s="35">
        <f t="shared" si="9"/>
        <v>0</v>
      </c>
      <c r="O66" s="35">
        <f t="shared" si="9"/>
        <v>0</v>
      </c>
      <c r="P66" s="35">
        <f t="shared" si="9"/>
        <v>0</v>
      </c>
      <c r="Q66" s="35">
        <f t="shared" si="9"/>
        <v>0</v>
      </c>
    </row>
    <row r="67" spans="1:17" s="27" customFormat="1" ht="20.25" customHeight="1">
      <c r="A67" s="196"/>
      <c r="B67" s="89" t="s">
        <v>67</v>
      </c>
      <c r="C67" s="90"/>
      <c r="D67" s="90" t="s">
        <v>66</v>
      </c>
      <c r="E67" s="91">
        <v>39717</v>
      </c>
      <c r="F67" s="91">
        <v>39717</v>
      </c>
      <c r="G67" s="92" t="s">
        <v>27</v>
      </c>
      <c r="H67" s="92" t="s">
        <v>27</v>
      </c>
      <c r="I67" s="95">
        <v>39717</v>
      </c>
      <c r="J67" s="93" t="s">
        <v>27</v>
      </c>
      <c r="K67" s="93" t="s">
        <v>27</v>
      </c>
      <c r="L67" s="95">
        <v>39717</v>
      </c>
      <c r="M67" s="92" t="s">
        <v>27</v>
      </c>
      <c r="N67" s="92" t="s">
        <v>27</v>
      </c>
      <c r="O67" s="92" t="s">
        <v>27</v>
      </c>
      <c r="P67" s="92" t="s">
        <v>27</v>
      </c>
      <c r="Q67" s="94" t="s">
        <v>27</v>
      </c>
    </row>
    <row r="68" spans="1:17" s="30" customFormat="1" ht="20.25" customHeight="1">
      <c r="A68" s="59"/>
      <c r="B68" s="78"/>
      <c r="C68" s="49"/>
      <c r="D68" s="49"/>
      <c r="E68" s="50"/>
      <c r="F68" s="51"/>
      <c r="G68" s="52"/>
      <c r="H68" s="50"/>
      <c r="I68" s="51"/>
      <c r="J68" s="52"/>
      <c r="K68" s="52"/>
      <c r="L68" s="51"/>
      <c r="M68" s="52"/>
      <c r="N68" s="52"/>
      <c r="O68" s="52"/>
      <c r="P68" s="52"/>
      <c r="Q68" s="52"/>
    </row>
    <row r="69" spans="1:17" s="30" customFormat="1" ht="20.25" customHeight="1">
      <c r="A69" s="59"/>
      <c r="B69" s="78"/>
      <c r="C69" s="49"/>
      <c r="D69" s="49"/>
      <c r="E69" s="50"/>
      <c r="F69" s="51"/>
      <c r="G69" s="52"/>
      <c r="H69" s="50"/>
      <c r="I69" s="51"/>
      <c r="J69" s="52"/>
      <c r="K69" s="52"/>
      <c r="L69" s="51"/>
      <c r="M69" s="52"/>
      <c r="N69" s="52"/>
      <c r="O69" s="52"/>
      <c r="P69" s="52"/>
      <c r="Q69" s="52"/>
    </row>
    <row r="70" spans="1:17" s="30" customFormat="1" ht="20.25" customHeight="1">
      <c r="A70" s="59"/>
      <c r="B70" s="78"/>
      <c r="C70" s="49"/>
      <c r="D70" s="49"/>
      <c r="E70" s="50"/>
      <c r="F70" s="51"/>
      <c r="G70" s="52"/>
      <c r="H70" s="50"/>
      <c r="I70" s="51"/>
      <c r="J70" s="52"/>
      <c r="K70" s="52"/>
      <c r="L70" s="51"/>
      <c r="M70" s="52"/>
      <c r="N70" s="52"/>
      <c r="O70" s="52"/>
      <c r="P70" s="52"/>
      <c r="Q70" s="52"/>
    </row>
    <row r="71" spans="1:17" s="30" customFormat="1" ht="20.25" customHeight="1">
      <c r="A71" s="59"/>
      <c r="B71" s="78"/>
      <c r="C71" s="49"/>
      <c r="D71" s="49"/>
      <c r="E71" s="50"/>
      <c r="F71" s="51"/>
      <c r="G71" s="52"/>
      <c r="H71" s="50"/>
      <c r="I71" s="51"/>
      <c r="J71" s="52"/>
      <c r="K71" s="52"/>
      <c r="L71" s="51"/>
      <c r="M71" s="52"/>
      <c r="N71" s="52"/>
      <c r="O71" s="52"/>
      <c r="P71" s="52"/>
      <c r="Q71" s="80" t="s">
        <v>54</v>
      </c>
    </row>
    <row r="72" spans="1:17" s="30" customFormat="1" ht="20.25" customHeight="1">
      <c r="A72" s="60"/>
      <c r="B72" s="79"/>
      <c r="C72" s="55"/>
      <c r="D72" s="55"/>
      <c r="E72" s="56"/>
      <c r="F72" s="57"/>
      <c r="G72" s="58"/>
      <c r="H72" s="56"/>
      <c r="I72" s="57"/>
      <c r="J72" s="58"/>
      <c r="K72" s="58"/>
      <c r="L72" s="57"/>
      <c r="M72" s="58"/>
      <c r="N72" s="58"/>
      <c r="O72" s="58"/>
      <c r="P72" s="58"/>
      <c r="Q72" s="58"/>
    </row>
    <row r="73" spans="1:17">
      <c r="A73" s="20">
        <v>1</v>
      </c>
      <c r="B73" s="4">
        <v>2</v>
      </c>
      <c r="C73" s="4">
        <v>3</v>
      </c>
      <c r="D73" s="4">
        <v>4</v>
      </c>
      <c r="E73" s="4">
        <v>5</v>
      </c>
      <c r="F73" s="4">
        <v>6</v>
      </c>
      <c r="G73" s="4">
        <v>7</v>
      </c>
      <c r="H73" s="4">
        <v>8</v>
      </c>
      <c r="I73" s="4">
        <v>9</v>
      </c>
      <c r="J73" s="4">
        <v>10</v>
      </c>
      <c r="K73" s="4">
        <v>11</v>
      </c>
      <c r="L73" s="4">
        <v>12</v>
      </c>
      <c r="M73" s="4">
        <v>13</v>
      </c>
      <c r="N73" s="4">
        <v>14</v>
      </c>
      <c r="O73" s="4">
        <v>15</v>
      </c>
      <c r="P73" s="4">
        <v>16</v>
      </c>
      <c r="Q73" s="21">
        <v>17</v>
      </c>
    </row>
    <row r="74" spans="1:17" ht="12.75">
      <c r="A74" s="22" t="s">
        <v>68</v>
      </c>
      <c r="B74" s="6" t="s">
        <v>33</v>
      </c>
      <c r="C74" s="204" t="s">
        <v>1</v>
      </c>
      <c r="D74" s="205"/>
      <c r="E74" s="66">
        <f t="shared" ref="E74:Q74" si="10">SUM(E80)</f>
        <v>11360</v>
      </c>
      <c r="F74" s="66">
        <f t="shared" si="10"/>
        <v>1704</v>
      </c>
      <c r="G74" s="66">
        <f t="shared" si="10"/>
        <v>9656</v>
      </c>
      <c r="H74" s="66">
        <f t="shared" si="10"/>
        <v>11360</v>
      </c>
      <c r="I74" s="66">
        <f t="shared" si="10"/>
        <v>1704</v>
      </c>
      <c r="J74" s="66">
        <f t="shared" si="10"/>
        <v>0</v>
      </c>
      <c r="K74" s="66">
        <f t="shared" si="10"/>
        <v>0</v>
      </c>
      <c r="L74" s="66">
        <f t="shared" si="10"/>
        <v>1704</v>
      </c>
      <c r="M74" s="66">
        <f t="shared" si="10"/>
        <v>9656</v>
      </c>
      <c r="N74" s="66">
        <f t="shared" si="10"/>
        <v>0</v>
      </c>
      <c r="O74" s="66">
        <f t="shared" si="10"/>
        <v>0</v>
      </c>
      <c r="P74" s="66">
        <f t="shared" si="10"/>
        <v>0</v>
      </c>
      <c r="Q74" s="67">
        <f t="shared" si="10"/>
        <v>9656</v>
      </c>
    </row>
    <row r="75" spans="1:17" ht="12.75">
      <c r="A75" s="134" t="s">
        <v>69</v>
      </c>
      <c r="B75" s="3" t="s">
        <v>15</v>
      </c>
      <c r="C75" s="137" t="s">
        <v>80</v>
      </c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9"/>
    </row>
    <row r="76" spans="1:17" ht="12.75">
      <c r="A76" s="134"/>
      <c r="B76" s="3" t="s">
        <v>16</v>
      </c>
      <c r="C76" s="140" t="s">
        <v>81</v>
      </c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2"/>
    </row>
    <row r="77" spans="1:17" ht="12.75">
      <c r="A77" s="134"/>
      <c r="B77" s="3" t="s">
        <v>17</v>
      </c>
      <c r="C77" s="140" t="s">
        <v>82</v>
      </c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2"/>
    </row>
    <row r="78" spans="1:17">
      <c r="A78" s="134"/>
      <c r="B78" s="143" t="s">
        <v>18</v>
      </c>
      <c r="C78" s="145" t="s">
        <v>83</v>
      </c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7"/>
    </row>
    <row r="79" spans="1:17" ht="17.25" customHeight="1">
      <c r="A79" s="134"/>
      <c r="B79" s="144"/>
      <c r="C79" s="148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50"/>
    </row>
    <row r="80" spans="1:17" ht="34.5" thickBot="1">
      <c r="A80" s="134"/>
      <c r="B80" s="14" t="s">
        <v>19</v>
      </c>
      <c r="C80" s="127" t="s">
        <v>86</v>
      </c>
      <c r="D80" s="39"/>
      <c r="E80" s="36">
        <f>SUM(E81:E82)</f>
        <v>11360</v>
      </c>
      <c r="F80" s="36">
        <f t="shared" ref="F80:N80" si="11">SUM(F81:F82)</f>
        <v>1704</v>
      </c>
      <c r="G80" s="36">
        <f t="shared" si="11"/>
        <v>9656</v>
      </c>
      <c r="H80" s="36">
        <f t="shared" si="11"/>
        <v>11360</v>
      </c>
      <c r="I80" s="36">
        <f t="shared" si="11"/>
        <v>1704</v>
      </c>
      <c r="J80" s="36">
        <f t="shared" si="11"/>
        <v>0</v>
      </c>
      <c r="K80" s="36">
        <f t="shared" si="11"/>
        <v>0</v>
      </c>
      <c r="L80" s="36">
        <f t="shared" si="11"/>
        <v>1704</v>
      </c>
      <c r="M80" s="36">
        <f t="shared" si="11"/>
        <v>9656</v>
      </c>
      <c r="N80" s="36">
        <f t="shared" si="11"/>
        <v>0</v>
      </c>
      <c r="O80" s="36">
        <f t="shared" ref="O80:Q80" si="12">SUM(O81:O82)</f>
        <v>0</v>
      </c>
      <c r="P80" s="36">
        <f t="shared" si="12"/>
        <v>0</v>
      </c>
      <c r="Q80" s="36">
        <f t="shared" si="12"/>
        <v>9656</v>
      </c>
    </row>
    <row r="81" spans="1:17" ht="13.5" thickTop="1">
      <c r="A81" s="135"/>
      <c r="B81" s="173" t="s">
        <v>59</v>
      </c>
      <c r="C81" s="175"/>
      <c r="D81" s="107" t="s">
        <v>84</v>
      </c>
      <c r="E81" s="109">
        <v>9656</v>
      </c>
      <c r="F81" s="111" t="s">
        <v>27</v>
      </c>
      <c r="G81" s="112">
        <v>9656</v>
      </c>
      <c r="H81" s="112">
        <v>9656</v>
      </c>
      <c r="I81" s="111" t="s">
        <v>27</v>
      </c>
      <c r="J81" s="111" t="s">
        <v>27</v>
      </c>
      <c r="K81" s="101" t="s">
        <v>27</v>
      </c>
      <c r="L81" s="111" t="s">
        <v>27</v>
      </c>
      <c r="M81" s="112">
        <v>9656</v>
      </c>
      <c r="N81" s="101" t="s">
        <v>27</v>
      </c>
      <c r="O81" s="101" t="s">
        <v>27</v>
      </c>
      <c r="P81" s="101" t="s">
        <v>27</v>
      </c>
      <c r="Q81" s="125">
        <v>9656</v>
      </c>
    </row>
    <row r="82" spans="1:17" ht="13.5" thickBot="1">
      <c r="A82" s="136"/>
      <c r="B82" s="203"/>
      <c r="C82" s="176"/>
      <c r="D82" s="108" t="s">
        <v>85</v>
      </c>
      <c r="E82" s="110">
        <v>1704</v>
      </c>
      <c r="F82" s="110">
        <v>1704</v>
      </c>
      <c r="G82" s="113" t="s">
        <v>27</v>
      </c>
      <c r="H82" s="110">
        <v>1704</v>
      </c>
      <c r="I82" s="110">
        <v>1704</v>
      </c>
      <c r="J82" s="113" t="s">
        <v>27</v>
      </c>
      <c r="K82" s="37" t="s">
        <v>27</v>
      </c>
      <c r="L82" s="126">
        <v>1704</v>
      </c>
      <c r="M82" s="113" t="s">
        <v>27</v>
      </c>
      <c r="N82" s="37" t="s">
        <v>27</v>
      </c>
      <c r="O82" s="37" t="s">
        <v>27</v>
      </c>
      <c r="P82" s="37" t="s">
        <v>27</v>
      </c>
      <c r="Q82" s="115" t="s">
        <v>27</v>
      </c>
    </row>
    <row r="83" spans="1:17" ht="20.25" customHeight="1" thickTop="1">
      <c r="A83" s="43" t="s">
        <v>70</v>
      </c>
      <c r="B83" s="25" t="s">
        <v>33</v>
      </c>
      <c r="C83" s="180" t="s">
        <v>1</v>
      </c>
      <c r="D83" s="180"/>
      <c r="E83" s="26">
        <f>SUM(E88)</f>
        <v>200372</v>
      </c>
      <c r="F83" s="26">
        <f t="shared" ref="F83:Q83" si="13">SUM(F88)</f>
        <v>30056</v>
      </c>
      <c r="G83" s="26">
        <f t="shared" si="13"/>
        <v>170316</v>
      </c>
      <c r="H83" s="26">
        <f t="shared" si="13"/>
        <v>200372</v>
      </c>
      <c r="I83" s="26">
        <f t="shared" si="13"/>
        <v>30056</v>
      </c>
      <c r="J83" s="26">
        <f t="shared" si="13"/>
        <v>0</v>
      </c>
      <c r="K83" s="26">
        <f t="shared" si="13"/>
        <v>0</v>
      </c>
      <c r="L83" s="26">
        <f t="shared" si="13"/>
        <v>30056</v>
      </c>
      <c r="M83" s="26">
        <f t="shared" si="13"/>
        <v>170316</v>
      </c>
      <c r="N83" s="26">
        <f t="shared" si="13"/>
        <v>0</v>
      </c>
      <c r="O83" s="26">
        <f t="shared" si="13"/>
        <v>0</v>
      </c>
      <c r="P83" s="26">
        <f t="shared" si="13"/>
        <v>0</v>
      </c>
      <c r="Q83" s="44">
        <f t="shared" si="13"/>
        <v>170316</v>
      </c>
    </row>
    <row r="84" spans="1:17" ht="20.25" customHeight="1">
      <c r="A84" s="186" t="s">
        <v>71</v>
      </c>
      <c r="B84" s="28" t="s">
        <v>15</v>
      </c>
      <c r="C84" s="189" t="s">
        <v>80</v>
      </c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90"/>
    </row>
    <row r="85" spans="1:17" ht="20.25" customHeight="1">
      <c r="A85" s="187"/>
      <c r="B85" s="28" t="s">
        <v>16</v>
      </c>
      <c r="C85" s="191" t="s">
        <v>88</v>
      </c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2"/>
    </row>
    <row r="86" spans="1:17" ht="20.25" customHeight="1">
      <c r="A86" s="187"/>
      <c r="B86" s="28" t="s">
        <v>17</v>
      </c>
      <c r="C86" s="191" t="s">
        <v>89</v>
      </c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2"/>
    </row>
    <row r="87" spans="1:17" ht="20.25" customHeight="1">
      <c r="A87" s="187"/>
      <c r="B87" s="28" t="s">
        <v>18</v>
      </c>
      <c r="C87" s="208" t="s">
        <v>90</v>
      </c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9"/>
    </row>
    <row r="88" spans="1:17" ht="38.25" customHeight="1">
      <c r="A88" s="187"/>
      <c r="B88" s="29" t="s">
        <v>19</v>
      </c>
      <c r="C88" s="88" t="s">
        <v>86</v>
      </c>
      <c r="D88" s="13"/>
      <c r="E88" s="35">
        <f>SUM(E89:E91)</f>
        <v>200372</v>
      </c>
      <c r="F88" s="35">
        <f>SUM(F89:F91)</f>
        <v>30056</v>
      </c>
      <c r="G88" s="35">
        <f>SUM(G89:G91)</f>
        <v>170316</v>
      </c>
      <c r="H88" s="35">
        <f>SUM(H89:H91)</f>
        <v>200372</v>
      </c>
      <c r="I88" s="35">
        <f>SUM(I89:I91)</f>
        <v>30056</v>
      </c>
      <c r="J88" s="128" t="s">
        <v>27</v>
      </c>
      <c r="K88" s="128" t="s">
        <v>27</v>
      </c>
      <c r="L88" s="35">
        <f>SUM(L89:L91)</f>
        <v>30056</v>
      </c>
      <c r="M88" s="35">
        <f>SUM(M89:M91)</f>
        <v>170316</v>
      </c>
      <c r="N88" s="129" t="s">
        <v>27</v>
      </c>
      <c r="O88" s="129" t="s">
        <v>27</v>
      </c>
      <c r="P88" s="129" t="s">
        <v>27</v>
      </c>
      <c r="Q88" s="35">
        <f>SUM(Q89:Q91)</f>
        <v>170316</v>
      </c>
    </row>
    <row r="89" spans="1:17" ht="20.25" customHeight="1">
      <c r="A89" s="187"/>
      <c r="B89" s="216" t="s">
        <v>48</v>
      </c>
      <c r="C89" s="130"/>
      <c r="D89" s="31" t="s">
        <v>91</v>
      </c>
      <c r="E89" s="32">
        <v>170316</v>
      </c>
      <c r="F89" s="33" t="s">
        <v>27</v>
      </c>
      <c r="G89" s="32">
        <v>170316</v>
      </c>
      <c r="H89" s="32">
        <v>170316</v>
      </c>
      <c r="I89" s="33" t="s">
        <v>27</v>
      </c>
      <c r="J89" s="41" t="s">
        <v>27</v>
      </c>
      <c r="K89" s="41" t="s">
        <v>27</v>
      </c>
      <c r="L89" s="33" t="s">
        <v>27</v>
      </c>
      <c r="M89" s="32">
        <v>170316</v>
      </c>
      <c r="N89" s="33" t="s">
        <v>27</v>
      </c>
      <c r="O89" s="33" t="s">
        <v>27</v>
      </c>
      <c r="P89" s="33" t="s">
        <v>27</v>
      </c>
      <c r="Q89" s="45">
        <v>170316</v>
      </c>
    </row>
    <row r="90" spans="1:17" ht="20.25" customHeight="1">
      <c r="A90" s="187"/>
      <c r="B90" s="217"/>
      <c r="C90" s="130"/>
      <c r="D90" s="31" t="s">
        <v>92</v>
      </c>
      <c r="E90" s="32">
        <v>9017</v>
      </c>
      <c r="F90" s="131">
        <v>9017</v>
      </c>
      <c r="G90" s="33" t="s">
        <v>27</v>
      </c>
      <c r="H90" s="32">
        <v>9017</v>
      </c>
      <c r="I90" s="131">
        <v>9017</v>
      </c>
      <c r="J90" s="33" t="s">
        <v>27</v>
      </c>
      <c r="K90" s="33" t="s">
        <v>27</v>
      </c>
      <c r="L90" s="131">
        <v>9017</v>
      </c>
      <c r="M90" s="33" t="s">
        <v>93</v>
      </c>
      <c r="N90" s="132" t="s">
        <v>27</v>
      </c>
      <c r="O90" s="132" t="s">
        <v>27</v>
      </c>
      <c r="P90" s="132" t="s">
        <v>27</v>
      </c>
      <c r="Q90" s="133" t="s">
        <v>94</v>
      </c>
    </row>
    <row r="91" spans="1:17" ht="20.25" customHeight="1">
      <c r="A91" s="192"/>
      <c r="B91" s="218"/>
      <c r="C91" s="31"/>
      <c r="D91" s="31" t="s">
        <v>95</v>
      </c>
      <c r="E91" s="32">
        <v>21039</v>
      </c>
      <c r="F91" s="131">
        <v>21039</v>
      </c>
      <c r="G91" s="33" t="s">
        <v>27</v>
      </c>
      <c r="H91" s="32">
        <v>21039</v>
      </c>
      <c r="I91" s="131">
        <v>21039</v>
      </c>
      <c r="J91" s="33" t="s">
        <v>27</v>
      </c>
      <c r="K91" s="33" t="s">
        <v>27</v>
      </c>
      <c r="L91" s="131">
        <v>21039</v>
      </c>
      <c r="M91" s="33" t="s">
        <v>93</v>
      </c>
      <c r="N91" s="132" t="s">
        <v>27</v>
      </c>
      <c r="O91" s="132" t="s">
        <v>27</v>
      </c>
      <c r="P91" s="132" t="s">
        <v>27</v>
      </c>
      <c r="Q91" s="133" t="s">
        <v>94</v>
      </c>
    </row>
    <row r="92" spans="1:17" ht="20.25" customHeight="1">
      <c r="A92" s="43" t="s">
        <v>96</v>
      </c>
      <c r="B92" s="25" t="s">
        <v>33</v>
      </c>
      <c r="C92" s="180" t="s">
        <v>1</v>
      </c>
      <c r="D92" s="180"/>
      <c r="E92" s="68">
        <f>SUM(E97)</f>
        <v>30726</v>
      </c>
      <c r="F92" s="68">
        <f t="shared" ref="F92:Q92" si="14">SUM(F97)</f>
        <v>0</v>
      </c>
      <c r="G92" s="68">
        <f t="shared" si="14"/>
        <v>30726</v>
      </c>
      <c r="H92" s="68">
        <f t="shared" si="14"/>
        <v>30726</v>
      </c>
      <c r="I92" s="68">
        <f t="shared" si="14"/>
        <v>0</v>
      </c>
      <c r="J92" s="68">
        <f t="shared" si="14"/>
        <v>0</v>
      </c>
      <c r="K92" s="68">
        <f t="shared" si="14"/>
        <v>0</v>
      </c>
      <c r="L92" s="68">
        <f t="shared" si="14"/>
        <v>0</v>
      </c>
      <c r="M92" s="68">
        <f t="shared" si="14"/>
        <v>30726</v>
      </c>
      <c r="N92" s="68">
        <f t="shared" si="14"/>
        <v>0</v>
      </c>
      <c r="O92" s="68">
        <f t="shared" si="14"/>
        <v>0</v>
      </c>
      <c r="P92" s="68">
        <f t="shared" si="14"/>
        <v>0</v>
      </c>
      <c r="Q92" s="68">
        <f t="shared" si="14"/>
        <v>30726</v>
      </c>
    </row>
    <row r="93" spans="1:17" ht="20.25" customHeight="1">
      <c r="A93" s="186" t="s">
        <v>97</v>
      </c>
      <c r="B93" s="28" t="s">
        <v>15</v>
      </c>
      <c r="C93" s="189" t="s">
        <v>45</v>
      </c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90"/>
    </row>
    <row r="94" spans="1:17" ht="20.25" customHeight="1">
      <c r="A94" s="187"/>
      <c r="B94" s="28" t="s">
        <v>16</v>
      </c>
      <c r="C94" s="191" t="s">
        <v>46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2"/>
    </row>
    <row r="95" spans="1:17" ht="20.25" customHeight="1">
      <c r="A95" s="187"/>
      <c r="B95" s="28" t="s">
        <v>17</v>
      </c>
      <c r="C95" s="191" t="s">
        <v>47</v>
      </c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2"/>
    </row>
    <row r="96" spans="1:17" ht="20.25" customHeight="1">
      <c r="A96" s="187"/>
      <c r="B96" s="28" t="s">
        <v>18</v>
      </c>
      <c r="C96" s="208" t="s">
        <v>51</v>
      </c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9"/>
    </row>
    <row r="97" spans="1:18" ht="48" customHeight="1">
      <c r="A97" s="187"/>
      <c r="B97" s="70" t="s">
        <v>19</v>
      </c>
      <c r="C97" s="71" t="s">
        <v>52</v>
      </c>
      <c r="D97" s="72"/>
      <c r="E97" s="81">
        <f>SUM(E98)</f>
        <v>30726</v>
      </c>
      <c r="F97" s="81">
        <f t="shared" ref="F97:Q97" si="15">SUM(F98)</f>
        <v>0</v>
      </c>
      <c r="G97" s="81">
        <f t="shared" si="15"/>
        <v>30726</v>
      </c>
      <c r="H97" s="81">
        <f t="shared" si="15"/>
        <v>30726</v>
      </c>
      <c r="I97" s="81">
        <f t="shared" si="15"/>
        <v>0</v>
      </c>
      <c r="J97" s="81">
        <f t="shared" si="15"/>
        <v>0</v>
      </c>
      <c r="K97" s="81">
        <f t="shared" si="15"/>
        <v>0</v>
      </c>
      <c r="L97" s="81">
        <f t="shared" si="15"/>
        <v>0</v>
      </c>
      <c r="M97" s="81">
        <f t="shared" si="15"/>
        <v>30726</v>
      </c>
      <c r="N97" s="81">
        <f t="shared" si="15"/>
        <v>0</v>
      </c>
      <c r="O97" s="81">
        <f t="shared" si="15"/>
        <v>0</v>
      </c>
      <c r="P97" s="81">
        <f t="shared" si="15"/>
        <v>0</v>
      </c>
      <c r="Q97" s="81">
        <f t="shared" si="15"/>
        <v>30726</v>
      </c>
    </row>
    <row r="98" spans="1:18" ht="30.75" customHeight="1" thickBot="1">
      <c r="A98" s="188"/>
      <c r="B98" s="73" t="s">
        <v>48</v>
      </c>
      <c r="C98" s="74"/>
      <c r="D98" s="105" t="s">
        <v>87</v>
      </c>
      <c r="E98" s="75">
        <v>30726</v>
      </c>
      <c r="F98" s="77" t="s">
        <v>27</v>
      </c>
      <c r="G98" s="76">
        <v>30726</v>
      </c>
      <c r="H98" s="76">
        <v>30726</v>
      </c>
      <c r="I98" s="77" t="s">
        <v>27</v>
      </c>
      <c r="J98" s="77" t="s">
        <v>27</v>
      </c>
      <c r="K98" s="77" t="s">
        <v>27</v>
      </c>
      <c r="L98" s="77" t="s">
        <v>27</v>
      </c>
      <c r="M98" s="76">
        <v>30726</v>
      </c>
      <c r="N98" s="77" t="s">
        <v>27</v>
      </c>
      <c r="O98" s="77" t="s">
        <v>27</v>
      </c>
      <c r="P98" s="77" t="s">
        <v>27</v>
      </c>
      <c r="Q98" s="124">
        <v>30726</v>
      </c>
    </row>
    <row r="99" spans="1:18" ht="13.5" hidden="1" customHeight="1" thickTop="1">
      <c r="A99" s="96" t="s">
        <v>36</v>
      </c>
      <c r="B99" s="97"/>
      <c r="C99" s="212" t="s">
        <v>53</v>
      </c>
      <c r="D99" s="214" t="s">
        <v>1</v>
      </c>
      <c r="E99" s="206">
        <f>SUM(E16,E25,E44,E53,E61,E74,E83,E92)</f>
        <v>2630962</v>
      </c>
      <c r="F99" s="206">
        <f t="shared" ref="F99:Q99" si="16">SUM(F16,F25,F44,F53,F61,F74,F83,F92)</f>
        <v>1276264</v>
      </c>
      <c r="G99" s="206">
        <f t="shared" si="16"/>
        <v>1354698</v>
      </c>
      <c r="H99" s="206">
        <f t="shared" si="16"/>
        <v>2591245</v>
      </c>
      <c r="I99" s="206">
        <f t="shared" si="16"/>
        <v>1276264</v>
      </c>
      <c r="J99" s="206">
        <f t="shared" si="16"/>
        <v>843000</v>
      </c>
      <c r="K99" s="206">
        <f t="shared" si="16"/>
        <v>0</v>
      </c>
      <c r="L99" s="206">
        <f t="shared" si="16"/>
        <v>433264</v>
      </c>
      <c r="M99" s="206">
        <f t="shared" si="16"/>
        <v>1354698</v>
      </c>
      <c r="N99" s="206">
        <f t="shared" si="16"/>
        <v>1144000</v>
      </c>
      <c r="O99" s="206">
        <f t="shared" si="16"/>
        <v>0</v>
      </c>
      <c r="P99" s="206">
        <f t="shared" si="16"/>
        <v>0</v>
      </c>
      <c r="Q99" s="206">
        <f t="shared" si="16"/>
        <v>210698</v>
      </c>
      <c r="R99" s="13"/>
    </row>
    <row r="100" spans="1:18" ht="25.5" customHeight="1" thickTop="1" thickBot="1">
      <c r="A100" s="210" t="s">
        <v>36</v>
      </c>
      <c r="B100" s="211"/>
      <c r="C100" s="213"/>
      <c r="D100" s="215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</row>
    <row r="101" spans="1:18" ht="12" thickTop="1"/>
  </sheetData>
  <mergeCells count="97">
    <mergeCell ref="C83:D83"/>
    <mergeCell ref="A84:A91"/>
    <mergeCell ref="C84:Q84"/>
    <mergeCell ref="C85:Q85"/>
    <mergeCell ref="C86:Q86"/>
    <mergeCell ref="C87:Q87"/>
    <mergeCell ref="B89:B91"/>
    <mergeCell ref="A100:B100"/>
    <mergeCell ref="K99:K100"/>
    <mergeCell ref="J99:J100"/>
    <mergeCell ref="I99:I100"/>
    <mergeCell ref="H99:H100"/>
    <mergeCell ref="G99:G100"/>
    <mergeCell ref="C99:C100"/>
    <mergeCell ref="D99:D100"/>
    <mergeCell ref="C25:D25"/>
    <mergeCell ref="O99:O100"/>
    <mergeCell ref="C92:D92"/>
    <mergeCell ref="C95:Q95"/>
    <mergeCell ref="C96:Q96"/>
    <mergeCell ref="Q99:Q100"/>
    <mergeCell ref="P99:P100"/>
    <mergeCell ref="N99:N100"/>
    <mergeCell ref="M99:M100"/>
    <mergeCell ref="L99:L100"/>
    <mergeCell ref="F99:F100"/>
    <mergeCell ref="E99:E100"/>
    <mergeCell ref="C74:D74"/>
    <mergeCell ref="C75:Q75"/>
    <mergeCell ref="C76:Q76"/>
    <mergeCell ref="C77:Q77"/>
    <mergeCell ref="A26:A33"/>
    <mergeCell ref="C26:Q26"/>
    <mergeCell ref="C27:Q27"/>
    <mergeCell ref="C28:Q28"/>
    <mergeCell ref="B29:B30"/>
    <mergeCell ref="C29:Q30"/>
    <mergeCell ref="B32:B33"/>
    <mergeCell ref="A93:A98"/>
    <mergeCell ref="C93:Q93"/>
    <mergeCell ref="C94:Q94"/>
    <mergeCell ref="A54:A60"/>
    <mergeCell ref="C57:Q57"/>
    <mergeCell ref="A62:A67"/>
    <mergeCell ref="C62:Q62"/>
    <mergeCell ref="C63:Q63"/>
    <mergeCell ref="C64:Q64"/>
    <mergeCell ref="C65:Q65"/>
    <mergeCell ref="C61:D61"/>
    <mergeCell ref="A75:A82"/>
    <mergeCell ref="B78:B79"/>
    <mergeCell ref="C78:Q79"/>
    <mergeCell ref="B81:B82"/>
    <mergeCell ref="C81:C82"/>
    <mergeCell ref="B59:B60"/>
    <mergeCell ref="C56:Q56"/>
    <mergeCell ref="C32:C33"/>
    <mergeCell ref="C44:D44"/>
    <mergeCell ref="C53:D53"/>
    <mergeCell ref="C54:Q54"/>
    <mergeCell ref="C55:Q55"/>
    <mergeCell ref="B51:B52"/>
    <mergeCell ref="B23:B24"/>
    <mergeCell ref="C23:C24"/>
    <mergeCell ref="M12:M13"/>
    <mergeCell ref="E8:E13"/>
    <mergeCell ref="F9:F13"/>
    <mergeCell ref="C20:Q21"/>
    <mergeCell ref="F8:G8"/>
    <mergeCell ref="H10:H13"/>
    <mergeCell ref="I11:L11"/>
    <mergeCell ref="I12:I13"/>
    <mergeCell ref="J12:L12"/>
    <mergeCell ref="I10:Q10"/>
    <mergeCell ref="H8:Q8"/>
    <mergeCell ref="A1:Q1"/>
    <mergeCell ref="A8:A13"/>
    <mergeCell ref="B8:B13"/>
    <mergeCell ref="C8:C13"/>
    <mergeCell ref="B20:B21"/>
    <mergeCell ref="G9:G13"/>
    <mergeCell ref="D8:D13"/>
    <mergeCell ref="C16:D16"/>
    <mergeCell ref="C18:Q18"/>
    <mergeCell ref="A5:Q5"/>
    <mergeCell ref="N12:Q12"/>
    <mergeCell ref="C17:Q17"/>
    <mergeCell ref="H9:Q9"/>
    <mergeCell ref="C19:Q19"/>
    <mergeCell ref="A17:A24"/>
    <mergeCell ref="M11:Q11"/>
    <mergeCell ref="A45:A52"/>
    <mergeCell ref="C45:Q45"/>
    <mergeCell ref="C46:Q46"/>
    <mergeCell ref="C47:Q47"/>
    <mergeCell ref="B48:B49"/>
    <mergeCell ref="C48:Q49"/>
  </mergeCells>
  <phoneticPr fontId="5" type="noConversion"/>
  <pageMargins left="0" right="0" top="0" bottom="0" header="0" footer="0"/>
  <pageSetup paperSize="9" scale="85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Urzednik</cp:lastModifiedBy>
  <cp:lastPrinted>2012-06-27T07:49:16Z</cp:lastPrinted>
  <dcterms:created xsi:type="dcterms:W3CDTF">1998-12-09T13:02:10Z</dcterms:created>
  <dcterms:modified xsi:type="dcterms:W3CDTF">2012-06-27T07:49:17Z</dcterms:modified>
</cp:coreProperties>
</file>